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Obrazovanje\Osnovno obrazovanje\"/>
    </mc:Choice>
  </mc:AlternateContent>
  <bookViews>
    <workbookView xWindow="0" yWindow="0" windowWidth="28800" windowHeight="12300" tabRatio="884"/>
  </bookViews>
  <sheets>
    <sheet name="NastavniciOS 2020-2021, tab. 1" sheetId="6" r:id="rId1"/>
    <sheet name="Nastavnici OS 2020-202, tab.2,3" sheetId="8" r:id="rId2"/>
    <sheet name="NastavniciOS 2020-2021, tab 4,5" sheetId="5" r:id="rId3"/>
  </sheets>
  <definedNames>
    <definedName name="_xlnm.Print_Area" localSheetId="0">'NastavniciOS 2020-2021, tab. 1'!$A:$L</definedName>
    <definedName name="_xlnm.Print_Titles" localSheetId="0">'NastavniciOS 2020-2021, tab. 1'!$5:$6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9" i="5" l="1"/>
  <c r="H15" i="6" l="1"/>
  <c r="G15" i="6"/>
  <c r="F15" i="6"/>
  <c r="D23" i="5" l="1"/>
  <c r="C23" i="5"/>
  <c r="B33" i="5"/>
  <c r="B32" i="5"/>
  <c r="B31" i="5"/>
  <c r="B30" i="5"/>
  <c r="B29" i="5"/>
  <c r="B28" i="5"/>
  <c r="B27" i="5"/>
  <c r="B26" i="5"/>
  <c r="B25" i="5"/>
  <c r="J6" i="5"/>
  <c r="B23" i="5" l="1"/>
  <c r="E18" i="6"/>
  <c r="D18" i="6"/>
  <c r="C18" i="6"/>
  <c r="B18" i="6"/>
  <c r="B17" i="6"/>
  <c r="C17" i="6" l="1"/>
  <c r="C16" i="6"/>
  <c r="B16" i="6"/>
  <c r="E17" i="6"/>
  <c r="D17" i="6"/>
  <c r="H9" i="5" l="1"/>
  <c r="H10" i="5"/>
  <c r="H11" i="5"/>
  <c r="H12" i="5"/>
  <c r="H13" i="5"/>
  <c r="H14" i="5"/>
  <c r="H15" i="5"/>
  <c r="H16" i="5"/>
  <c r="H17" i="5"/>
  <c r="H8" i="5"/>
  <c r="D9" i="5"/>
  <c r="C10" i="5"/>
  <c r="D10" i="5"/>
  <c r="C11" i="5"/>
  <c r="D11" i="5"/>
  <c r="C12" i="5"/>
  <c r="D12" i="5"/>
  <c r="C13" i="5"/>
  <c r="D13" i="5"/>
  <c r="C14" i="5"/>
  <c r="D14" i="5"/>
  <c r="C15" i="5"/>
  <c r="D15" i="5"/>
  <c r="C16" i="5"/>
  <c r="D16" i="5"/>
  <c r="D8" i="5"/>
  <c r="C8" i="5"/>
  <c r="E9" i="5"/>
  <c r="E10" i="5"/>
  <c r="E11" i="5"/>
  <c r="E12" i="5"/>
  <c r="E13" i="5"/>
  <c r="E14" i="5"/>
  <c r="E15" i="5"/>
  <c r="E16" i="5"/>
  <c r="I6" i="5"/>
  <c r="D6" i="5" l="1"/>
  <c r="H6" i="5"/>
  <c r="B16" i="5"/>
  <c r="C6" i="5"/>
  <c r="B15" i="5"/>
  <c r="B14" i="5"/>
  <c r="B13" i="5"/>
  <c r="B12" i="5"/>
  <c r="B11" i="5"/>
  <c r="B10" i="5"/>
  <c r="B9" i="5"/>
  <c r="B8" i="5"/>
  <c r="E8" i="5"/>
  <c r="E16" i="6"/>
  <c r="E15" i="6" s="1"/>
  <c r="D16" i="6"/>
  <c r="D15" i="6" s="1"/>
  <c r="B6" i="5" l="1"/>
  <c r="C15" i="6"/>
  <c r="B15" i="6"/>
</calcChain>
</file>

<file path=xl/sharedStrings.xml><?xml version="1.0" encoding="utf-8"?>
<sst xmlns="http://schemas.openxmlformats.org/spreadsheetml/2006/main" count="263" uniqueCount="79">
  <si>
    <t>УКУПНО</t>
  </si>
  <si>
    <t>TOTAL</t>
  </si>
  <si>
    <t>Редовне основне школе</t>
  </si>
  <si>
    <t>Године старости</t>
  </si>
  <si>
    <t>65 +</t>
  </si>
  <si>
    <t>&lt;25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</si>
  <si>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</si>
  <si>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</si>
  <si>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</si>
  <si>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</si>
  <si>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</si>
  <si>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</si>
  <si>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</si>
  <si>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</si>
  <si>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r>
      <t xml:space="preserve">Укупно
</t>
    </r>
    <r>
      <rPr>
        <i/>
        <sz val="8"/>
        <rFont val="Arial Narrow"/>
        <family val="2"/>
      </rPr>
      <t>Total</t>
    </r>
  </si>
  <si>
    <t>Укупно</t>
  </si>
  <si>
    <t>свега</t>
  </si>
  <si>
    <t>жене</t>
  </si>
  <si>
    <r>
      <t xml:space="preserve">Са пуним радним временом         </t>
    </r>
    <r>
      <rPr>
        <i/>
        <sz val="8"/>
        <color indexed="8"/>
        <rFont val="Arial Narrow"/>
        <family val="2"/>
      </rPr>
      <t>Working full-time</t>
    </r>
  </si>
  <si>
    <t>Са непуним радним временом</t>
  </si>
  <si>
    <t>Total</t>
  </si>
  <si>
    <t>Working part-time</t>
  </si>
  <si>
    <r>
      <t xml:space="preserve">укупно                                </t>
    </r>
    <r>
      <rPr>
        <i/>
        <sz val="8"/>
        <color indexed="8"/>
        <rFont val="Arial Narrow"/>
        <family val="2"/>
      </rPr>
      <t>total</t>
    </r>
  </si>
  <si>
    <r>
      <t xml:space="preserve">у еквиваленту пуне запослености    
  </t>
    </r>
    <r>
      <rPr>
        <i/>
        <sz val="8"/>
        <color indexed="8"/>
        <rFont val="Arial Narrow"/>
        <family val="2"/>
      </rPr>
      <t>in full-time equivalent</t>
    </r>
  </si>
  <si>
    <r>
      <t xml:space="preserve">у еквиваленту пуне запослености      
</t>
    </r>
    <r>
      <rPr>
        <i/>
        <sz val="8"/>
        <color indexed="8"/>
        <rFont val="Arial Narrow"/>
        <family val="2"/>
      </rPr>
      <t>in full-time equivalent</t>
    </r>
  </si>
  <si>
    <t>all</t>
  </si>
  <si>
    <t>female</t>
  </si>
  <si>
    <t>Основне музичке и балетске школе</t>
  </si>
  <si>
    <t>мушки</t>
  </si>
  <si>
    <t>Наставници који су одсутни</t>
  </si>
  <si>
    <t>дуже од 1 мјесеца</t>
  </si>
  <si>
    <t>Директор,замјеник директора</t>
  </si>
  <si>
    <t>и помоћник директора</t>
  </si>
  <si>
    <r>
      <t>Претходни подаци/</t>
    </r>
    <r>
      <rPr>
        <b/>
        <i/>
        <sz val="8"/>
        <color indexed="56"/>
        <rFont val="Arial Narrow"/>
        <family val="2"/>
      </rPr>
      <t>Preliminary data</t>
    </r>
  </si>
  <si>
    <t>Regular primary schools</t>
  </si>
  <si>
    <t xml:space="preserve">Primary music and ballet schools </t>
  </si>
  <si>
    <t>Пол</t>
  </si>
  <si>
    <r>
      <t xml:space="preserve">на одређено вријеме
</t>
    </r>
    <r>
      <rPr>
        <i/>
        <sz val="8"/>
        <rFont val="Arial Narrow"/>
        <family val="2"/>
      </rPr>
      <t>on a temporary basis</t>
    </r>
  </si>
  <si>
    <r>
      <t xml:space="preserve">на неодређено вријеме
</t>
    </r>
    <r>
      <rPr>
        <i/>
        <sz val="8"/>
        <rFont val="Arial Narrow"/>
        <family val="2"/>
      </rPr>
      <t>on a permanent basis</t>
    </r>
  </si>
  <si>
    <r>
      <t xml:space="preserve">Непуно радно вријеме
</t>
    </r>
    <r>
      <rPr>
        <i/>
        <sz val="8"/>
        <rFont val="Arial Narrow"/>
        <family val="2"/>
      </rPr>
      <t>Part time work</t>
    </r>
  </si>
  <si>
    <r>
      <t xml:space="preserve">Пуно радно вријеме
</t>
    </r>
    <r>
      <rPr>
        <i/>
        <sz val="8"/>
        <rFont val="Arial Narrow"/>
        <family val="2"/>
      </rPr>
      <t>Full time work</t>
    </r>
  </si>
  <si>
    <t>Sex</t>
  </si>
  <si>
    <t>женски</t>
  </si>
  <si>
    <t>male</t>
  </si>
  <si>
    <t>Age</t>
  </si>
  <si>
    <r>
      <rPr>
        <sz val="8"/>
        <rFont val="Arial Narrow"/>
        <family val="2"/>
      </rPr>
      <t xml:space="preserve">Укупно </t>
    </r>
    <r>
      <rPr>
        <i/>
        <sz val="8"/>
        <rFont val="Arial Narrow"/>
        <family val="2"/>
      </rPr>
      <t xml:space="preserve">
ISCED-1&amp;2</t>
    </r>
  </si>
  <si>
    <r>
      <t xml:space="preserve">свега
</t>
    </r>
    <r>
      <rPr>
        <i/>
        <sz val="8"/>
        <rFont val="Arial Narrow"/>
        <family val="2"/>
      </rPr>
      <t>all</t>
    </r>
  </si>
  <si>
    <r>
      <t xml:space="preserve">мушки
</t>
    </r>
    <r>
      <rPr>
        <i/>
        <sz val="8"/>
        <rFont val="Arial Narrow"/>
        <family val="2"/>
      </rPr>
      <t>male</t>
    </r>
  </si>
  <si>
    <r>
      <t xml:space="preserve">женски
</t>
    </r>
    <r>
      <rPr>
        <i/>
        <sz val="8"/>
        <rFont val="Arial Narrow"/>
        <family val="2"/>
      </rPr>
      <t>female</t>
    </r>
  </si>
  <si>
    <t>Lower grades ISCED-1</t>
  </si>
  <si>
    <t>Нижи разреди ISCED-1</t>
  </si>
  <si>
    <t>Виши разреди ISCED-2</t>
  </si>
  <si>
    <t>Higher grades ISCED-2</t>
  </si>
  <si>
    <r>
      <rPr>
        <sz val="8"/>
        <rFont val="Arial Narrow"/>
        <family val="2"/>
      </rPr>
      <t>Нижи разреди /</t>
    </r>
    <r>
      <rPr>
        <i/>
        <sz val="8"/>
        <rFont val="Arial Narrow"/>
        <family val="2"/>
      </rPr>
      <t xml:space="preserve"> Lower grades
ISCED-1</t>
    </r>
  </si>
  <si>
    <r>
      <t xml:space="preserve">Виши разреди / </t>
    </r>
    <r>
      <rPr>
        <i/>
        <sz val="8"/>
        <rFont val="Arial Narrow"/>
        <family val="2"/>
      </rPr>
      <t>Higher grades</t>
    </r>
    <r>
      <rPr>
        <sz val="8"/>
        <rFont val="Arial Narrow"/>
        <family val="2"/>
      </rPr>
      <t xml:space="preserve">
</t>
    </r>
    <r>
      <rPr>
        <i/>
        <sz val="8"/>
        <rFont val="Arial Narrow"/>
        <family val="2"/>
      </rPr>
      <t>ISCED-2</t>
    </r>
  </si>
  <si>
    <r>
      <rPr>
        <sz val="8"/>
        <rFont val="Arial Narrow"/>
        <family val="2"/>
      </rPr>
      <t xml:space="preserve">Укупно / </t>
    </r>
    <r>
      <rPr>
        <i/>
        <sz val="8"/>
        <rFont val="Arial Narrow"/>
        <family val="2"/>
      </rPr>
      <t>Total
ISCED-1&amp;2</t>
    </r>
  </si>
  <si>
    <t>Teachers absent for longer than a month</t>
  </si>
  <si>
    <t>Director, deputy director and assistant director</t>
  </si>
  <si>
    <t>-</t>
  </si>
  <si>
    <r>
      <t>ISCED-2</t>
    </r>
    <r>
      <rPr>
        <sz val="8"/>
        <rFont val="Calibri"/>
        <family val="2"/>
        <charset val="238"/>
      </rPr>
      <t> ¹</t>
    </r>
  </si>
  <si>
    <r>
      <rPr>
        <vertAlign val="superscript"/>
        <sz val="8"/>
        <rFont val="Arial Narrow"/>
        <family val="2"/>
      </rPr>
      <t>1)</t>
    </r>
    <r>
      <rPr>
        <sz val="8"/>
        <rFont val="Arial Narrow"/>
        <family val="2"/>
      </rPr>
      <t xml:space="preserve"> Сви наставници предају нижим и вишим разредима</t>
    </r>
  </si>
  <si>
    <t>All the teachers teach in lower and higher grades</t>
  </si>
  <si>
    <t>Основне школе – УКУПНО</t>
  </si>
  <si>
    <t>Primary schools – TOTAL</t>
  </si>
  <si>
    <t>5. НАСТАВНИЦИ ОСНОВНИХ МУЗИЧКИХ И БАЛЕТСКИХ ШКОЛА  ПО ПОЛУ И ГОДИНАМА СТАРОСТИ НА ПОЧЕТКУ ШКОЛСКЕ 2020/2021. ГОДИНЕ</t>
  </si>
  <si>
    <t xml:space="preserve">   PRIMARY MUSIC AND BALLET SCHOOL TEACHERS BY SEX AND AGE AT THE BEGINNING OF THE SCHOOL YEAR 2020/2021</t>
  </si>
  <si>
    <t>4. НАСТАВНИЦИ ОСНОВНИХ  ШКОЛА ПО ПОЛУ И ГОДИНАМА СТАРОСТИ НА ПОЧЕТКУ ШКОЛСКЕ 2020/2021. ГОДИНЕ</t>
  </si>
  <si>
    <t xml:space="preserve">   PRIMARY SCHOOL TEACHERS BY SEX AND AGE AT THE BEGINNING OF THE SCHOOL YEAR 2020/2021</t>
  </si>
  <si>
    <t>2. НАСТАВНИЦИ ОСНОВНИХ ШКОЛА ПРЕМА ПОЛУ И ВРСТИ РАДНОГ ВРЕМЕНА НА ПОЧЕТКУ ШКОЛСКЕ 2020/2021. ГОДИНЕ</t>
  </si>
  <si>
    <t xml:space="preserve">   PRIMARY SCHOOL TEACHERS BY SEX AND WORKING HOURS AT THE BEGINNING OF THE SCHOOL YEAR 2020/2021</t>
  </si>
  <si>
    <t>3. НАСТАВНИЦИ ОСНОВНИХ МУЗИЧКИХ И БАЛЕТСКИХ ШКОЛА ПРЕМА ПОЛУ И ВРСТИ РАДНОГ ВРЕМЕНА НА ПОЧЕТКУ ШКОЛСКЕ 2020/2021. ГОДИНЕ</t>
  </si>
  <si>
    <t xml:space="preserve">   PRIMARY MUSIC AND BALLET SCHOOL TEACHERS BY SEX AND WORKING HOURS AT THE BEGINNING OF THE SCHOOL YEAR 2020/2021</t>
  </si>
  <si>
    <t>1. НАСТАВНИЦИ ОСНОВНИХ ШКОЛА НА ПОЧЕТКУ ШКОЛСКЕ 2020/2021. ГОДИНЕ</t>
  </si>
  <si>
    <t xml:space="preserve">    PRIMARY SCHOOL TEACHERS AT THE BEGINNING OF THE SCHOOL YEAR 2020/2021</t>
  </si>
  <si>
    <t>Основне школе за дјецу са сметњама у развоју</t>
  </si>
  <si>
    <t>Primary schools for children with disabilities</t>
  </si>
  <si>
    <r>
      <rPr>
        <sz val="11"/>
        <color indexed="56"/>
        <rFont val="Arial Narrow"/>
        <family val="2"/>
      </rPr>
      <t>ШКОЛСКА ГОДИНА/</t>
    </r>
    <r>
      <rPr>
        <i/>
        <sz val="11"/>
        <color indexed="56"/>
        <rFont val="Arial Narrow"/>
        <family val="2"/>
      </rPr>
      <t>SCHOOL YEAR</t>
    </r>
  </si>
  <si>
    <r>
      <t>почетак/</t>
    </r>
    <r>
      <rPr>
        <b/>
        <i/>
        <sz val="11"/>
        <color indexed="56"/>
        <rFont val="Arial Narrow"/>
        <family val="2"/>
      </rPr>
      <t>beginning of</t>
    </r>
    <r>
      <rPr>
        <b/>
        <sz val="11"/>
        <color indexed="56"/>
        <rFont val="Arial Narrow"/>
        <family val="2"/>
      </rPr>
      <t xml:space="preserve"> 2020/2021</t>
    </r>
  </si>
  <si>
    <r>
      <t xml:space="preserve">30. III 2021. Број/No. </t>
    </r>
    <r>
      <rPr>
        <b/>
        <sz val="12"/>
        <color indexed="56"/>
        <rFont val="Arial Narrow"/>
        <family val="2"/>
        <charset val="238"/>
      </rPr>
      <t>88/21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</si>
</sst>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4" x14ac:knownFonts="1">
    <font>
      <sz val="10"/>
      <name val="Times New Roman"/>
    </font>
    <font>
      <sz val="8"/>
      <name val="Tahoma"/>
      <family val="2"/>
    </font>
    <font>
      <i/>
      <sz val="8"/>
      <name val="Tahoma"/>
      <family val="2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color indexed="56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sz val="8"/>
      <color indexed="8"/>
      <name val="Arial Narrow"/>
      <family val="2"/>
    </font>
    <font>
      <i/>
      <sz val="8"/>
      <color indexed="8"/>
      <name val="Arial Narrow"/>
      <family val="2"/>
    </font>
    <font>
      <b/>
      <i/>
      <sz val="8"/>
      <color indexed="56"/>
      <name val="Arial Narrow"/>
      <family val="2"/>
    </font>
    <font>
      <sz val="8"/>
      <color theme="1"/>
      <name val="Arial Narrow"/>
      <family val="2"/>
    </font>
    <font>
      <i/>
      <sz val="8"/>
      <color theme="1"/>
      <name val="Arial Narrow"/>
      <family val="2"/>
    </font>
    <font>
      <sz val="8"/>
      <color rgb="FF000000"/>
      <name val="Arial Narrow"/>
      <family val="2"/>
    </font>
    <font>
      <b/>
      <sz val="8"/>
      <color rgb="FF003366"/>
      <name val="Arial Narrow"/>
      <family val="2"/>
    </font>
    <font>
      <sz val="8"/>
      <color rgb="FFFF0000"/>
      <name val="Arial Narrow"/>
      <family val="2"/>
    </font>
    <font>
      <sz val="8"/>
      <name val="Calibri"/>
      <family val="2"/>
      <charset val="238"/>
    </font>
    <font>
      <vertAlign val="superscript"/>
      <sz val="8"/>
      <name val="Arial Narrow"/>
      <family val="2"/>
    </font>
    <font>
      <sz val="11"/>
      <color rgb="FF003366"/>
      <name val="Arial Narrow"/>
      <family val="2"/>
    </font>
    <font>
      <sz val="11"/>
      <color indexed="56"/>
      <name val="Arial Narrow"/>
      <family val="2"/>
    </font>
    <font>
      <i/>
      <sz val="11"/>
      <color indexed="56"/>
      <name val="Arial Narrow"/>
      <family val="2"/>
    </font>
    <font>
      <b/>
      <sz val="11"/>
      <color indexed="56"/>
      <name val="Arial Narrow"/>
      <family val="2"/>
    </font>
    <font>
      <b/>
      <i/>
      <sz val="11"/>
      <color indexed="56"/>
      <name val="Arial Narrow"/>
      <family val="2"/>
    </font>
    <font>
      <b/>
      <sz val="12"/>
      <color indexed="56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3" fillId="0" borderId="0"/>
  </cellStyleXfs>
  <cellXfs count="140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6" fillId="0" borderId="0" xfId="0" applyFont="1" applyBorder="1"/>
    <xf numFmtId="0" fontId="7" fillId="0" borderId="0" xfId="0" applyFont="1" applyBorder="1"/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left"/>
    </xf>
    <xf numFmtId="0" fontId="6" fillId="0" borderId="0" xfId="1" applyFont="1" applyFill="1" applyBorder="1" applyAlignment="1"/>
    <xf numFmtId="0" fontId="7" fillId="0" borderId="0" xfId="1" applyFont="1" applyFill="1" applyBorder="1" applyAlignment="1"/>
    <xf numFmtId="0" fontId="8" fillId="0" borderId="0" xfId="3" applyFont="1" applyFill="1" applyBorder="1" applyAlignment="1">
      <alignment horizontal="center"/>
    </xf>
    <xf numFmtId="0" fontId="6" fillId="0" borderId="1" xfId="3" applyFont="1" applyBorder="1" applyAlignment="1">
      <alignment horizontal="center"/>
    </xf>
    <xf numFmtId="0" fontId="8" fillId="0" borderId="0" xfId="3" applyFont="1" applyFill="1" applyBorder="1" applyAlignment="1">
      <alignment horizontal="right"/>
    </xf>
    <xf numFmtId="0" fontId="6" fillId="0" borderId="0" xfId="1" applyFont="1"/>
    <xf numFmtId="0" fontId="6" fillId="0" borderId="0" xfId="3" applyFont="1"/>
    <xf numFmtId="0" fontId="6" fillId="0" borderId="1" xfId="1" applyFont="1" applyBorder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1" fontId="6" fillId="0" borderId="0" xfId="0" applyNumberFormat="1" applyFont="1" applyBorder="1"/>
    <xf numFmtId="0" fontId="6" fillId="0" borderId="0" xfId="0" applyFont="1" applyBorder="1" applyAlignment="1">
      <alignment horizontal="right"/>
    </xf>
    <xf numFmtId="164" fontId="6" fillId="0" borderId="0" xfId="0" applyNumberFormat="1" applyFont="1" applyBorder="1" applyAlignment="1">
      <alignment horizontal="right"/>
    </xf>
    <xf numFmtId="1" fontId="6" fillId="0" borderId="0" xfId="0" applyNumberFormat="1" applyFont="1" applyBorder="1" applyAlignment="1">
      <alignment horizontal="right"/>
    </xf>
    <xf numFmtId="0" fontId="6" fillId="0" borderId="0" xfId="3" applyFont="1" applyFill="1" applyBorder="1" applyAlignment="1">
      <alignment horizontal="center" vertical="center" wrapText="1"/>
    </xf>
    <xf numFmtId="0" fontId="6" fillId="0" borderId="0" xfId="3" applyFont="1" applyBorder="1" applyAlignment="1">
      <alignment horizontal="right"/>
    </xf>
    <xf numFmtId="0" fontId="6" fillId="0" borderId="0" xfId="2" applyFont="1" applyBorder="1"/>
    <xf numFmtId="1" fontId="6" fillId="0" borderId="0" xfId="2" applyNumberFormat="1" applyFont="1" applyBorder="1"/>
    <xf numFmtId="0" fontId="5" fillId="0" borderId="0" xfId="1" applyFont="1" applyAlignment="1">
      <alignment horizontal="right" indent="3"/>
    </xf>
    <xf numFmtId="0" fontId="7" fillId="0" borderId="0" xfId="2" applyFont="1" applyBorder="1"/>
    <xf numFmtId="1" fontId="6" fillId="0" borderId="0" xfId="1" applyNumberFormat="1" applyFont="1" applyFill="1" applyBorder="1" applyAlignment="1"/>
    <xf numFmtId="1" fontId="7" fillId="0" borderId="0" xfId="1" applyNumberFormat="1" applyFont="1" applyFill="1" applyBorder="1" applyAlignment="1"/>
    <xf numFmtId="0" fontId="8" fillId="0" borderId="0" xfId="3" applyFont="1" applyFill="1" applyBorder="1" applyAlignment="1">
      <alignment vertical="center"/>
    </xf>
    <xf numFmtId="0" fontId="6" fillId="0" borderId="0" xfId="2" applyFont="1" applyBorder="1" applyAlignment="1">
      <alignment horizontal="right"/>
    </xf>
    <xf numFmtId="0" fontId="6" fillId="0" borderId="0" xfId="2" applyFont="1" applyBorder="1" applyAlignment="1"/>
    <xf numFmtId="0" fontId="7" fillId="0" borderId="0" xfId="2" applyFont="1" applyBorder="1" applyAlignment="1"/>
    <xf numFmtId="1" fontId="13" fillId="0" borderId="0" xfId="0" applyNumberFormat="1" applyFont="1" applyAlignment="1">
      <alignment horizontal="center" wrapText="1"/>
    </xf>
    <xf numFmtId="0" fontId="6" fillId="0" borderId="0" xfId="1" applyFont="1" applyBorder="1" applyAlignment="1">
      <alignment horizontal="right"/>
    </xf>
    <xf numFmtId="0" fontId="6" fillId="0" borderId="0" xfId="1" applyFont="1" applyFill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4" fillId="0" borderId="0" xfId="0" applyFont="1" applyBorder="1"/>
    <xf numFmtId="0" fontId="5" fillId="0" borderId="0" xfId="1" applyFont="1" applyAlignment="1">
      <alignment horizontal="right"/>
    </xf>
    <xf numFmtId="0" fontId="7" fillId="0" borderId="0" xfId="0" applyFont="1"/>
    <xf numFmtId="0" fontId="6" fillId="0" borderId="5" xfId="0" applyFont="1" applyBorder="1" applyAlignment="1">
      <alignment wrapText="1"/>
    </xf>
    <xf numFmtId="0" fontId="11" fillId="0" borderId="1" xfId="0" applyFont="1" applyFill="1" applyBorder="1" applyAlignment="1"/>
    <xf numFmtId="0" fontId="6" fillId="0" borderId="0" xfId="0" applyFont="1" applyFill="1" applyBorder="1" applyAlignment="1">
      <alignment horizontal="right" wrapText="1"/>
    </xf>
    <xf numFmtId="164" fontId="6" fillId="0" borderId="0" xfId="0" applyNumberFormat="1" applyFont="1" applyFill="1" applyBorder="1" applyAlignment="1">
      <alignment horizontal="right" wrapText="1"/>
    </xf>
    <xf numFmtId="0" fontId="7" fillId="0" borderId="0" xfId="0" applyFont="1" applyFill="1" applyBorder="1" applyAlignment="1">
      <alignment horizontal="left" wrapText="1"/>
    </xf>
    <xf numFmtId="1" fontId="7" fillId="0" borderId="0" xfId="0" applyNumberFormat="1" applyFont="1" applyBorder="1" applyAlignment="1"/>
    <xf numFmtId="0" fontId="7" fillId="0" borderId="0" xfId="0" applyFont="1" applyBorder="1" applyAlignment="1"/>
    <xf numFmtId="0" fontId="6" fillId="2" borderId="6" xfId="0" applyFont="1" applyFill="1" applyBorder="1" applyAlignment="1">
      <alignment horizontal="center" vertical="center" wrapText="1"/>
    </xf>
    <xf numFmtId="0" fontId="7" fillId="0" borderId="7" xfId="0" applyFont="1" applyBorder="1"/>
    <xf numFmtId="0" fontId="7" fillId="0" borderId="8" xfId="0" applyFont="1" applyBorder="1"/>
    <xf numFmtId="0" fontId="6" fillId="2" borderId="6" xfId="3" applyNumberFormat="1" applyFont="1" applyFill="1" applyBorder="1" applyAlignment="1">
      <alignment horizontal="center" vertical="center" wrapText="1"/>
    </xf>
    <xf numFmtId="0" fontId="9" fillId="0" borderId="7" xfId="3" applyFont="1" applyFill="1" applyBorder="1" applyAlignment="1">
      <alignment horizontal="center"/>
    </xf>
    <xf numFmtId="0" fontId="8" fillId="0" borderId="8" xfId="3" applyFont="1" applyFill="1" applyBorder="1" applyAlignment="1">
      <alignment horizontal="center"/>
    </xf>
    <xf numFmtId="0" fontId="6" fillId="0" borderId="8" xfId="3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164" fontId="6" fillId="0" borderId="0" xfId="2" applyNumberFormat="1" applyFont="1" applyBorder="1"/>
    <xf numFmtId="164" fontId="6" fillId="0" borderId="0" xfId="3" applyNumberFormat="1" applyFont="1"/>
    <xf numFmtId="164" fontId="1" fillId="0" borderId="0" xfId="0" applyNumberFormat="1" applyFont="1" applyBorder="1"/>
    <xf numFmtId="0" fontId="11" fillId="2" borderId="5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/>
    </xf>
    <xf numFmtId="164" fontId="6" fillId="0" borderId="0" xfId="0" applyNumberFormat="1" applyFont="1"/>
    <xf numFmtId="0" fontId="6" fillId="0" borderId="0" xfId="0" applyFont="1" applyAlignment="1">
      <alignment horizontal="right" indent="3"/>
    </xf>
    <xf numFmtId="0" fontId="6" fillId="0" borderId="0" xfId="0" applyFont="1" applyFill="1" applyAlignment="1">
      <alignment horizontal="right" indent="3"/>
    </xf>
    <xf numFmtId="0" fontId="6" fillId="0" borderId="0" xfId="0" applyFont="1" applyAlignment="1">
      <alignment horizontal="right" indent="1"/>
    </xf>
    <xf numFmtId="0" fontId="13" fillId="0" borderId="0" xfId="0" applyFont="1" applyAlignment="1">
      <alignment horizontal="right" wrapText="1" indent="1"/>
    </xf>
    <xf numFmtId="0" fontId="8" fillId="0" borderId="0" xfId="3" applyFont="1" applyFill="1" applyBorder="1" applyAlignment="1">
      <alignment horizontal="right" indent="1"/>
    </xf>
    <xf numFmtId="0" fontId="13" fillId="0" borderId="0" xfId="0" applyFont="1" applyBorder="1" applyAlignment="1">
      <alignment horizontal="right" wrapText="1" indent="1"/>
    </xf>
    <xf numFmtId="0" fontId="6" fillId="0" borderId="0" xfId="2" applyFont="1" applyBorder="1" applyAlignment="1">
      <alignment horizontal="right" indent="1"/>
    </xf>
    <xf numFmtId="1" fontId="6" fillId="0" borderId="0" xfId="2" applyNumberFormat="1" applyFont="1" applyBorder="1" applyAlignment="1">
      <alignment horizontal="right" indent="1"/>
    </xf>
    <xf numFmtId="1" fontId="8" fillId="0" borderId="0" xfId="3" applyNumberFormat="1" applyFont="1" applyFill="1" applyBorder="1" applyAlignment="1">
      <alignment horizontal="right" indent="1"/>
    </xf>
    <xf numFmtId="0" fontId="8" fillId="0" borderId="1" xfId="3" applyFont="1" applyFill="1" applyBorder="1" applyAlignment="1">
      <alignment horizontal="right" indent="1"/>
    </xf>
    <xf numFmtId="0" fontId="6" fillId="0" borderId="0" xfId="1" applyFont="1" applyAlignment="1">
      <alignment horizontal="right" indent="1"/>
    </xf>
    <xf numFmtId="1" fontId="6" fillId="0" borderId="0" xfId="1" applyNumberFormat="1" applyFont="1" applyAlignment="1">
      <alignment horizontal="right" indent="1"/>
    </xf>
    <xf numFmtId="0" fontId="6" fillId="0" borderId="1" xfId="1" applyFont="1" applyBorder="1" applyAlignment="1">
      <alignment horizontal="right" indent="1"/>
    </xf>
    <xf numFmtId="0" fontId="6" fillId="0" borderId="0" xfId="3" applyFont="1" applyBorder="1" applyAlignment="1">
      <alignment horizontal="right" indent="1"/>
    </xf>
    <xf numFmtId="1" fontId="6" fillId="0" borderId="0" xfId="3" applyNumberFormat="1" applyFont="1" applyBorder="1" applyAlignment="1">
      <alignment horizontal="right" indent="1"/>
    </xf>
    <xf numFmtId="0" fontId="6" fillId="0" borderId="1" xfId="3" applyFont="1" applyBorder="1" applyAlignment="1">
      <alignment horizontal="right" indent="1"/>
    </xf>
    <xf numFmtId="0" fontId="6" fillId="0" borderId="0" xfId="3" applyFont="1" applyAlignment="1">
      <alignment horizontal="right" indent="1"/>
    </xf>
    <xf numFmtId="1" fontId="6" fillId="0" borderId="0" xfId="3" applyNumberFormat="1" applyFont="1" applyAlignment="1">
      <alignment horizontal="right" indent="1"/>
    </xf>
    <xf numFmtId="1" fontId="8" fillId="0" borderId="8" xfId="3" applyNumberFormat="1" applyFont="1" applyFill="1" applyBorder="1" applyAlignment="1">
      <alignment horizontal="right" indent="1"/>
    </xf>
    <xf numFmtId="0" fontId="7" fillId="0" borderId="11" xfId="0" applyFont="1" applyBorder="1" applyAlignment="1"/>
    <xf numFmtId="0" fontId="15" fillId="0" borderId="11" xfId="0" applyFont="1" applyBorder="1" applyAlignment="1"/>
    <xf numFmtId="0" fontId="13" fillId="0" borderId="0" xfId="0" applyFont="1" applyAlignment="1">
      <alignment horizontal="center" wrapText="1"/>
    </xf>
    <xf numFmtId="0" fontId="6" fillId="0" borderId="0" xfId="0" applyFont="1" applyBorder="1" applyAlignment="1">
      <alignment horizontal="right" indent="1"/>
    </xf>
    <xf numFmtId="164" fontId="6" fillId="0" borderId="0" xfId="0" applyNumberFormat="1" applyFont="1" applyBorder="1" applyAlignment="1">
      <alignment horizontal="right" indent="1"/>
    </xf>
    <xf numFmtId="1" fontId="6" fillId="0" borderId="0" xfId="0" applyNumberFormat="1" applyFont="1" applyBorder="1" applyAlignment="1">
      <alignment horizontal="right" indent="1"/>
    </xf>
    <xf numFmtId="164" fontId="6" fillId="0" borderId="1" xfId="0" applyNumberFormat="1" applyFont="1" applyBorder="1" applyAlignment="1">
      <alignment horizontal="right" indent="1"/>
    </xf>
    <xf numFmtId="0" fontId="6" fillId="0" borderId="1" xfId="0" applyFont="1" applyBorder="1" applyAlignment="1">
      <alignment horizontal="right" indent="1"/>
    </xf>
    <xf numFmtId="0" fontId="6" fillId="0" borderId="0" xfId="0" applyFont="1" applyFill="1" applyBorder="1" applyAlignment="1">
      <alignment horizontal="right" wrapText="1" indent="1"/>
    </xf>
    <xf numFmtId="164" fontId="6" fillId="0" borderId="0" xfId="0" applyNumberFormat="1" applyFont="1" applyFill="1" applyBorder="1" applyAlignment="1">
      <alignment horizontal="right" wrapText="1" indent="1"/>
    </xf>
    <xf numFmtId="164" fontId="6" fillId="0" borderId="1" xfId="0" applyNumberFormat="1" applyFont="1" applyFill="1" applyBorder="1" applyAlignment="1">
      <alignment horizontal="right" wrapText="1" indent="1"/>
    </xf>
    <xf numFmtId="0" fontId="6" fillId="0" borderId="0" xfId="0" applyFont="1" applyAlignment="1">
      <alignment horizontal="right"/>
    </xf>
    <xf numFmtId="0" fontId="11" fillId="2" borderId="8" xfId="0" applyFont="1" applyFill="1" applyBorder="1"/>
    <xf numFmtId="0" fontId="11" fillId="2" borderId="1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2" borderId="11" xfId="0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1" fillId="2" borderId="1" xfId="0" applyFont="1" applyFill="1" applyBorder="1"/>
    <xf numFmtId="0" fontId="11" fillId="2" borderId="9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/>
    </xf>
    <xf numFmtId="0" fontId="7" fillId="2" borderId="7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6" fillId="2" borderId="5" xfId="3" applyFont="1" applyFill="1" applyBorder="1" applyAlignment="1">
      <alignment horizontal="center" vertical="center" wrapText="1"/>
    </xf>
    <xf numFmtId="0" fontId="6" fillId="2" borderId="10" xfId="3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 wrapText="1"/>
    </xf>
    <xf numFmtId="0" fontId="7" fillId="2" borderId="14" xfId="1" applyFont="1" applyFill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 vertical="center"/>
    </xf>
    <xf numFmtId="0" fontId="18" fillId="0" borderId="0" xfId="0" applyFont="1" applyAlignment="1">
      <alignment horizontal="right"/>
    </xf>
    <xf numFmtId="0" fontId="21" fillId="0" borderId="0" xfId="1" applyFont="1" applyAlignment="1">
      <alignment horizontal="right"/>
    </xf>
  </cellXfs>
  <cellStyles count="4">
    <cellStyle name="Normal" xfId="0" builtinId="0"/>
    <cellStyle name="Normal 2" xfId="1"/>
    <cellStyle name="Normal 3" xfId="2"/>
    <cellStyle name="Normal_Sheet1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workbookViewId="0">
      <selection activeCell="S12" sqref="S12"/>
    </sheetView>
  </sheetViews>
  <sheetFormatPr defaultRowHeight="15" customHeight="1" x14ac:dyDescent="0.15"/>
  <cols>
    <col min="1" max="1" width="36" style="1" customWidth="1"/>
    <col min="2" max="11" width="7.83203125" style="1" customWidth="1"/>
    <col min="12" max="12" width="34.83203125" style="1" customWidth="1"/>
    <col min="13" max="13" width="11.1640625" style="2" customWidth="1"/>
    <col min="14" max="16384" width="9.33203125" style="1"/>
  </cols>
  <sheetData>
    <row r="1" spans="1:13" s="38" customFormat="1" ht="16.5" x14ac:dyDescent="0.3">
      <c r="I1" s="138" t="s">
        <v>76</v>
      </c>
      <c r="J1" s="138"/>
      <c r="K1" s="138"/>
      <c r="L1" s="138"/>
    </row>
    <row r="2" spans="1:13" s="38" customFormat="1" ht="16.5" x14ac:dyDescent="0.3">
      <c r="J2" s="139" t="s">
        <v>77</v>
      </c>
      <c r="K2" s="139"/>
      <c r="L2" s="139"/>
    </row>
    <row r="3" spans="1:13" s="38" customFormat="1" ht="15" customHeight="1" x14ac:dyDescent="0.25">
      <c r="A3" s="41" t="s">
        <v>33</v>
      </c>
      <c r="L3" s="42" t="s">
        <v>78</v>
      </c>
    </row>
    <row r="5" spans="1:13" ht="15" customHeight="1" x14ac:dyDescent="0.25">
      <c r="A5" s="3" t="s">
        <v>72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5" customHeight="1" x14ac:dyDescent="0.25">
      <c r="A6" s="4" t="s">
        <v>73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15" customHeight="1" x14ac:dyDescent="0.25">
      <c r="A7" s="102"/>
      <c r="B7" s="109" t="s">
        <v>15</v>
      </c>
      <c r="C7" s="117"/>
      <c r="D7" s="117"/>
      <c r="E7" s="102"/>
      <c r="F7" s="103" t="s">
        <v>18</v>
      </c>
      <c r="G7" s="104"/>
      <c r="H7" s="118" t="s">
        <v>19</v>
      </c>
      <c r="I7" s="119"/>
      <c r="J7" s="119"/>
      <c r="K7" s="120"/>
      <c r="L7" s="109"/>
      <c r="M7" s="3"/>
    </row>
    <row r="8" spans="1:13" ht="15" customHeight="1" x14ac:dyDescent="0.25">
      <c r="A8" s="98"/>
      <c r="B8" s="110" t="s">
        <v>20</v>
      </c>
      <c r="C8" s="111"/>
      <c r="D8" s="111"/>
      <c r="E8" s="112"/>
      <c r="F8" s="105"/>
      <c r="G8" s="106"/>
      <c r="H8" s="113" t="s">
        <v>21</v>
      </c>
      <c r="I8" s="114"/>
      <c r="J8" s="114"/>
      <c r="K8" s="115"/>
      <c r="L8" s="100"/>
      <c r="M8" s="3"/>
    </row>
    <row r="9" spans="1:13" ht="15" customHeight="1" x14ac:dyDescent="0.25">
      <c r="A9" s="116"/>
      <c r="B9" s="103" t="s">
        <v>22</v>
      </c>
      <c r="C9" s="104"/>
      <c r="D9" s="103" t="s">
        <v>23</v>
      </c>
      <c r="E9" s="104"/>
      <c r="F9" s="105"/>
      <c r="G9" s="106"/>
      <c r="H9" s="103" t="s">
        <v>22</v>
      </c>
      <c r="I9" s="104"/>
      <c r="J9" s="103" t="s">
        <v>24</v>
      </c>
      <c r="K9" s="104"/>
      <c r="L9" s="97"/>
      <c r="M9" s="3"/>
    </row>
    <row r="10" spans="1:13" ht="15" customHeight="1" x14ac:dyDescent="0.25">
      <c r="A10" s="116"/>
      <c r="B10" s="105"/>
      <c r="C10" s="106"/>
      <c r="D10" s="105"/>
      <c r="E10" s="106"/>
      <c r="F10" s="105"/>
      <c r="G10" s="106"/>
      <c r="H10" s="105"/>
      <c r="I10" s="106"/>
      <c r="J10" s="105"/>
      <c r="K10" s="106"/>
      <c r="L10" s="97"/>
      <c r="M10" s="3"/>
    </row>
    <row r="11" spans="1:13" ht="15" customHeight="1" x14ac:dyDescent="0.25">
      <c r="A11" s="116"/>
      <c r="B11" s="105"/>
      <c r="C11" s="106"/>
      <c r="D11" s="105"/>
      <c r="E11" s="106"/>
      <c r="F11" s="105"/>
      <c r="G11" s="106"/>
      <c r="H11" s="105"/>
      <c r="I11" s="106"/>
      <c r="J11" s="105"/>
      <c r="K11" s="106"/>
      <c r="L11" s="97"/>
      <c r="M11" s="3"/>
    </row>
    <row r="12" spans="1:13" ht="15" customHeight="1" x14ac:dyDescent="0.25">
      <c r="A12" s="116"/>
      <c r="B12" s="107"/>
      <c r="C12" s="108"/>
      <c r="D12" s="107"/>
      <c r="E12" s="108"/>
      <c r="F12" s="107"/>
      <c r="G12" s="108"/>
      <c r="H12" s="107"/>
      <c r="I12" s="108"/>
      <c r="J12" s="107"/>
      <c r="K12" s="108"/>
      <c r="L12" s="97"/>
      <c r="M12" s="3"/>
    </row>
    <row r="13" spans="1:13" ht="15" customHeight="1" x14ac:dyDescent="0.25">
      <c r="A13" s="98"/>
      <c r="B13" s="62" t="s">
        <v>16</v>
      </c>
      <c r="C13" s="16" t="s">
        <v>17</v>
      </c>
      <c r="D13" s="16" t="s">
        <v>16</v>
      </c>
      <c r="E13" s="16" t="s">
        <v>17</v>
      </c>
      <c r="F13" s="16" t="s">
        <v>16</v>
      </c>
      <c r="G13" s="16" t="s">
        <v>17</v>
      </c>
      <c r="H13" s="16" t="s">
        <v>16</v>
      </c>
      <c r="I13" s="16" t="s">
        <v>17</v>
      </c>
      <c r="J13" s="16" t="s">
        <v>16</v>
      </c>
      <c r="K13" s="63" t="s">
        <v>17</v>
      </c>
      <c r="L13" s="100"/>
      <c r="M13" s="3"/>
    </row>
    <row r="14" spans="1:13" ht="15" customHeight="1" x14ac:dyDescent="0.25">
      <c r="A14" s="99"/>
      <c r="B14" s="64" t="s">
        <v>25</v>
      </c>
      <c r="C14" s="17" t="s">
        <v>26</v>
      </c>
      <c r="D14" s="17" t="s">
        <v>25</v>
      </c>
      <c r="E14" s="17" t="s">
        <v>26</v>
      </c>
      <c r="F14" s="17" t="s">
        <v>25</v>
      </c>
      <c r="G14" s="17" t="s">
        <v>26</v>
      </c>
      <c r="H14" s="17" t="s">
        <v>25</v>
      </c>
      <c r="I14" s="17" t="s">
        <v>26</v>
      </c>
      <c r="J14" s="17" t="s">
        <v>25</v>
      </c>
      <c r="K14" s="18" t="s">
        <v>26</v>
      </c>
      <c r="L14" s="101"/>
      <c r="M14" s="3"/>
    </row>
    <row r="15" spans="1:13" ht="15" customHeight="1" x14ac:dyDescent="0.25">
      <c r="A15" s="44" t="s">
        <v>62</v>
      </c>
      <c r="B15" s="88">
        <f>B16+B17</f>
        <v>8199</v>
      </c>
      <c r="C15" s="88">
        <f t="shared" ref="C15" si="0">C16+C17</f>
        <v>5943</v>
      </c>
      <c r="D15" s="89">
        <f>D16+D17</f>
        <v>6204.4000000000005</v>
      </c>
      <c r="E15" s="89">
        <f t="shared" ref="E15" si="1">E16+E17</f>
        <v>4867.4000000000005</v>
      </c>
      <c r="F15" s="90">
        <f>SUM(F16+F17)</f>
        <v>5597</v>
      </c>
      <c r="G15" s="90">
        <f t="shared" ref="G15:H15" si="2">SUM(G16+G17)</f>
        <v>4537</v>
      </c>
      <c r="H15" s="90">
        <f t="shared" si="2"/>
        <v>2602</v>
      </c>
      <c r="I15" s="90">
        <v>1430</v>
      </c>
      <c r="J15" s="89">
        <v>609</v>
      </c>
      <c r="K15" s="91">
        <v>331.9</v>
      </c>
      <c r="L15" s="49" t="s">
        <v>63</v>
      </c>
      <c r="M15" s="19"/>
    </row>
    <row r="16" spans="1:13" ht="15" customHeight="1" x14ac:dyDescent="0.25">
      <c r="A16" s="5" t="s">
        <v>2</v>
      </c>
      <c r="B16" s="90">
        <f t="shared" ref="B16:C18" si="3">SUM(F16+H16)</f>
        <v>8132</v>
      </c>
      <c r="C16" s="90">
        <f t="shared" si="3"/>
        <v>5890</v>
      </c>
      <c r="D16" s="89">
        <f t="shared" ref="D16:E18" si="4">F16+J16</f>
        <v>6141.1</v>
      </c>
      <c r="E16" s="89">
        <f t="shared" si="4"/>
        <v>4818.1000000000004</v>
      </c>
      <c r="F16" s="90">
        <v>5534</v>
      </c>
      <c r="G16" s="90">
        <v>4488</v>
      </c>
      <c r="H16" s="88">
        <v>2598</v>
      </c>
      <c r="I16" s="88">
        <v>1402</v>
      </c>
      <c r="J16" s="89">
        <v>607.1</v>
      </c>
      <c r="K16" s="91">
        <v>330.1</v>
      </c>
      <c r="L16" s="50" t="s">
        <v>34</v>
      </c>
      <c r="M16" s="3"/>
    </row>
    <row r="17" spans="1:13" ht="15" customHeight="1" x14ac:dyDescent="0.25">
      <c r="A17" s="5" t="s">
        <v>74</v>
      </c>
      <c r="B17" s="90">
        <f t="shared" si="3"/>
        <v>67</v>
      </c>
      <c r="C17" s="90">
        <f t="shared" si="3"/>
        <v>53</v>
      </c>
      <c r="D17" s="89">
        <f t="shared" si="4"/>
        <v>63.3</v>
      </c>
      <c r="E17" s="89">
        <f t="shared" si="4"/>
        <v>49.3</v>
      </c>
      <c r="F17" s="88">
        <v>63</v>
      </c>
      <c r="G17" s="88">
        <v>49</v>
      </c>
      <c r="H17" s="88">
        <v>4</v>
      </c>
      <c r="I17" s="88">
        <v>4</v>
      </c>
      <c r="J17" s="89">
        <v>0.3</v>
      </c>
      <c r="K17" s="92">
        <v>0.3</v>
      </c>
      <c r="L17" s="50" t="s">
        <v>75</v>
      </c>
      <c r="M17" s="3"/>
    </row>
    <row r="18" spans="1:13" ht="15" customHeight="1" x14ac:dyDescent="0.25">
      <c r="A18" s="45" t="s">
        <v>27</v>
      </c>
      <c r="B18" s="90">
        <f t="shared" si="3"/>
        <v>272</v>
      </c>
      <c r="C18" s="90">
        <f t="shared" si="3"/>
        <v>188</v>
      </c>
      <c r="D18" s="89">
        <f t="shared" si="4"/>
        <v>234.6</v>
      </c>
      <c r="E18" s="89">
        <f t="shared" si="4"/>
        <v>165.5</v>
      </c>
      <c r="F18" s="93">
        <v>233</v>
      </c>
      <c r="G18" s="93">
        <v>164</v>
      </c>
      <c r="H18" s="93">
        <v>39</v>
      </c>
      <c r="I18" s="93">
        <v>24</v>
      </c>
      <c r="J18" s="94">
        <v>1.6</v>
      </c>
      <c r="K18" s="95">
        <v>1.5</v>
      </c>
      <c r="L18" s="48" t="s">
        <v>35</v>
      </c>
      <c r="M18" s="15"/>
    </row>
    <row r="19" spans="1:13" ht="15" customHeight="1" x14ac:dyDescent="0.15">
      <c r="E19" s="61"/>
      <c r="F19" s="61"/>
      <c r="J19" s="61"/>
      <c r="K19" s="61"/>
    </row>
    <row r="20" spans="1:13" ht="15" customHeight="1" x14ac:dyDescent="0.15">
      <c r="C20" s="61"/>
      <c r="F20" s="61"/>
      <c r="H20" s="61"/>
    </row>
    <row r="21" spans="1:13" ht="15" customHeight="1" x14ac:dyDescent="0.25">
      <c r="B21" s="20"/>
      <c r="C21" s="20"/>
      <c r="F21" s="22"/>
      <c r="G21" s="22"/>
      <c r="H21" s="22"/>
      <c r="I21" s="22"/>
      <c r="J21" s="21"/>
      <c r="K21" s="21"/>
    </row>
    <row r="22" spans="1:13" ht="15" customHeight="1" x14ac:dyDescent="0.25">
      <c r="B22" s="20"/>
      <c r="C22" s="20"/>
      <c r="F22" s="20"/>
      <c r="G22" s="20"/>
      <c r="H22" s="20"/>
      <c r="I22" s="20"/>
      <c r="J22" s="21"/>
      <c r="K22" s="21"/>
    </row>
    <row r="23" spans="1:13" ht="15" customHeight="1" x14ac:dyDescent="0.25">
      <c r="B23" s="20"/>
      <c r="C23" s="20"/>
      <c r="D23" s="21"/>
      <c r="E23" s="20"/>
      <c r="F23" s="20"/>
      <c r="G23" s="21"/>
      <c r="H23" s="21"/>
      <c r="I23" s="20"/>
      <c r="J23" s="21"/>
      <c r="K23" s="20"/>
    </row>
    <row r="24" spans="1:13" ht="15" customHeight="1" x14ac:dyDescent="0.25">
      <c r="B24" s="20"/>
      <c r="C24" s="20"/>
      <c r="D24" s="21"/>
      <c r="E24" s="20"/>
      <c r="F24" s="20"/>
      <c r="G24" s="22"/>
      <c r="H24" s="22"/>
      <c r="I24" s="20"/>
      <c r="J24" s="21"/>
      <c r="K24" s="20"/>
    </row>
    <row r="25" spans="1:13" ht="15" customHeight="1" x14ac:dyDescent="0.25">
      <c r="B25" s="46"/>
      <c r="C25" s="46"/>
      <c r="D25" s="47"/>
      <c r="E25" s="47"/>
      <c r="F25" s="46"/>
      <c r="G25" s="46"/>
      <c r="H25" s="46"/>
      <c r="I25" s="46"/>
      <c r="J25" s="47"/>
      <c r="K25" s="47"/>
    </row>
  </sheetData>
  <dataConsolidate/>
  <mergeCells count="17">
    <mergeCell ref="I1:L1"/>
    <mergeCell ref="J2:L2"/>
    <mergeCell ref="L9:L12"/>
    <mergeCell ref="A13:A14"/>
    <mergeCell ref="L13:L14"/>
    <mergeCell ref="A7:A8"/>
    <mergeCell ref="F7:G12"/>
    <mergeCell ref="L7:L8"/>
    <mergeCell ref="B8:E8"/>
    <mergeCell ref="H8:K8"/>
    <mergeCell ref="A9:A12"/>
    <mergeCell ref="B7:E7"/>
    <mergeCell ref="H7:K7"/>
    <mergeCell ref="B9:C12"/>
    <mergeCell ref="D9:E12"/>
    <mergeCell ref="H9:I12"/>
    <mergeCell ref="J9:K12"/>
  </mergeCells>
  <printOptions horizontalCentered="1"/>
  <pageMargins left="0.31496062992125984" right="0.31496062992125984" top="0.74" bottom="0.51181102362204722" header="0.31496062992125984" footer="0.31496062992125984"/>
  <pageSetup paperSize="9" orientation="landscape" r:id="rId1"/>
  <headerFooter alignWithMargins="0">
    <oddHeader>&amp;R&amp;G</oddHeader>
    <oddFooter>&amp;C&amp;"Tahoma,Regular"&amp;8&amp;P/&amp;N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53"/>
  <sheetViews>
    <sheetView workbookViewId="0">
      <selection activeCell="P11" sqref="P11"/>
    </sheetView>
  </sheetViews>
  <sheetFormatPr defaultRowHeight="12.75" x14ac:dyDescent="0.25"/>
  <cols>
    <col min="1" max="1" width="23.83203125" style="38" customWidth="1"/>
    <col min="2" max="2" width="7" style="39" customWidth="1"/>
    <col min="3" max="3" width="9.33203125" style="38"/>
    <col min="4" max="4" width="14.83203125" style="38" customWidth="1"/>
    <col min="5" max="5" width="13.33203125" style="38" customWidth="1"/>
    <col min="6" max="6" width="13.6640625" style="38" customWidth="1"/>
    <col min="7" max="7" width="12.83203125" style="38" customWidth="1"/>
    <col min="8" max="8" width="8" style="38" customWidth="1"/>
    <col min="9" max="9" width="30.33203125" style="38" customWidth="1"/>
    <col min="10" max="16384" width="9.33203125" style="38"/>
  </cols>
  <sheetData>
    <row r="3" spans="1:11" x14ac:dyDescent="0.25">
      <c r="A3" s="40" t="s">
        <v>68</v>
      </c>
      <c r="B3" s="40"/>
      <c r="C3" s="40"/>
      <c r="D3" s="40"/>
      <c r="E3" s="40"/>
      <c r="F3" s="40"/>
      <c r="G3" s="40"/>
    </row>
    <row r="4" spans="1:11" x14ac:dyDescent="0.25">
      <c r="A4" s="121" t="s">
        <v>69</v>
      </c>
      <c r="B4" s="121"/>
      <c r="C4" s="121"/>
      <c r="D4" s="121"/>
      <c r="E4" s="121"/>
      <c r="F4" s="121"/>
      <c r="G4" s="121"/>
    </row>
    <row r="5" spans="1:11" ht="30" customHeight="1" x14ac:dyDescent="0.25">
      <c r="A5" s="127"/>
      <c r="B5" s="123" t="s">
        <v>36</v>
      </c>
      <c r="C5" s="122" t="s">
        <v>14</v>
      </c>
      <c r="D5" s="122" t="s">
        <v>40</v>
      </c>
      <c r="E5" s="122"/>
      <c r="F5" s="122" t="s">
        <v>39</v>
      </c>
      <c r="G5" s="122"/>
      <c r="H5" s="126" t="s">
        <v>41</v>
      </c>
      <c r="I5" s="125"/>
    </row>
    <row r="6" spans="1:11" ht="51" x14ac:dyDescent="0.25">
      <c r="A6" s="127"/>
      <c r="B6" s="124"/>
      <c r="C6" s="122"/>
      <c r="D6" s="51" t="s">
        <v>38</v>
      </c>
      <c r="E6" s="51" t="s">
        <v>37</v>
      </c>
      <c r="F6" s="51" t="s">
        <v>38</v>
      </c>
      <c r="G6" s="51" t="s">
        <v>37</v>
      </c>
      <c r="H6" s="126"/>
      <c r="I6" s="125"/>
    </row>
    <row r="7" spans="1:11" x14ac:dyDescent="0.25">
      <c r="A7" s="38" t="s">
        <v>0</v>
      </c>
      <c r="B7" s="6" t="s">
        <v>16</v>
      </c>
      <c r="C7" s="68">
        <v>8199</v>
      </c>
      <c r="D7" s="66">
        <v>5054</v>
      </c>
      <c r="E7" s="66">
        <v>543</v>
      </c>
      <c r="F7" s="66">
        <v>1774</v>
      </c>
      <c r="G7" s="66">
        <v>828</v>
      </c>
      <c r="H7" s="52" t="s">
        <v>25</v>
      </c>
      <c r="I7" s="43" t="s">
        <v>1</v>
      </c>
    </row>
    <row r="8" spans="1:11" x14ac:dyDescent="0.25">
      <c r="B8" s="6" t="s">
        <v>28</v>
      </c>
      <c r="C8" s="68">
        <v>2256</v>
      </c>
      <c r="D8" s="66">
        <v>970</v>
      </c>
      <c r="E8" s="66">
        <v>90</v>
      </c>
      <c r="F8" s="66">
        <v>845</v>
      </c>
      <c r="G8" s="66">
        <v>351</v>
      </c>
      <c r="H8" s="53" t="s">
        <v>43</v>
      </c>
    </row>
    <row r="9" spans="1:11" x14ac:dyDescent="0.25">
      <c r="B9" s="6" t="s">
        <v>42</v>
      </c>
      <c r="C9" s="68">
        <v>5943</v>
      </c>
      <c r="D9" s="66">
        <v>4084</v>
      </c>
      <c r="E9" s="66">
        <v>453</v>
      </c>
      <c r="F9" s="66">
        <v>929</v>
      </c>
      <c r="G9" s="66">
        <v>477</v>
      </c>
      <c r="H9" s="53" t="s">
        <v>26</v>
      </c>
    </row>
    <row r="10" spans="1:11" x14ac:dyDescent="0.25">
      <c r="B10" s="6"/>
      <c r="C10" s="68"/>
      <c r="D10" s="66"/>
      <c r="E10" s="66"/>
      <c r="F10" s="66"/>
      <c r="G10" s="66"/>
      <c r="H10" s="53"/>
    </row>
    <row r="11" spans="1:11" x14ac:dyDescent="0.25">
      <c r="A11" s="38" t="s">
        <v>50</v>
      </c>
      <c r="B11" s="6" t="s">
        <v>16</v>
      </c>
      <c r="C11" s="68">
        <v>3196</v>
      </c>
      <c r="D11" s="66">
        <v>2765</v>
      </c>
      <c r="E11" s="66">
        <v>340</v>
      </c>
      <c r="F11" s="66">
        <v>49</v>
      </c>
      <c r="G11" s="66">
        <v>42</v>
      </c>
      <c r="H11" s="53" t="s">
        <v>25</v>
      </c>
      <c r="I11" s="43" t="s">
        <v>49</v>
      </c>
      <c r="K11" s="65"/>
    </row>
    <row r="12" spans="1:11" x14ac:dyDescent="0.25">
      <c r="B12" s="6" t="s">
        <v>28</v>
      </c>
      <c r="C12" s="68">
        <v>369</v>
      </c>
      <c r="D12" s="66">
        <v>297</v>
      </c>
      <c r="E12" s="66">
        <v>25</v>
      </c>
      <c r="F12" s="66">
        <v>27</v>
      </c>
      <c r="G12" s="66">
        <v>20</v>
      </c>
      <c r="H12" s="53" t="s">
        <v>43</v>
      </c>
    </row>
    <row r="13" spans="1:11" x14ac:dyDescent="0.25">
      <c r="B13" s="6" t="s">
        <v>42</v>
      </c>
      <c r="C13" s="68">
        <v>2827</v>
      </c>
      <c r="D13" s="66">
        <v>2468</v>
      </c>
      <c r="E13" s="66">
        <v>315</v>
      </c>
      <c r="F13" s="66">
        <v>22</v>
      </c>
      <c r="G13" s="66">
        <v>22</v>
      </c>
      <c r="H13" s="53" t="s">
        <v>26</v>
      </c>
    </row>
    <row r="14" spans="1:11" x14ac:dyDescent="0.25">
      <c r="B14" s="6"/>
      <c r="C14" s="68"/>
      <c r="D14" s="66"/>
      <c r="E14" s="66"/>
      <c r="F14" s="66"/>
      <c r="G14" s="66"/>
      <c r="H14" s="53"/>
    </row>
    <row r="15" spans="1:11" x14ac:dyDescent="0.25">
      <c r="A15" s="38" t="s">
        <v>51</v>
      </c>
      <c r="B15" s="6" t="s">
        <v>16</v>
      </c>
      <c r="C15" s="68">
        <v>5003</v>
      </c>
      <c r="D15" s="66">
        <v>2289</v>
      </c>
      <c r="E15" s="66">
        <v>203</v>
      </c>
      <c r="F15" s="66">
        <v>1725</v>
      </c>
      <c r="G15" s="66">
        <v>786</v>
      </c>
      <c r="H15" s="53" t="s">
        <v>25</v>
      </c>
      <c r="I15" s="43" t="s">
        <v>52</v>
      </c>
    </row>
    <row r="16" spans="1:11" x14ac:dyDescent="0.25">
      <c r="B16" s="6" t="s">
        <v>28</v>
      </c>
      <c r="C16" s="68">
        <v>1887</v>
      </c>
      <c r="D16" s="66">
        <v>673</v>
      </c>
      <c r="E16" s="66">
        <v>65</v>
      </c>
      <c r="F16" s="66">
        <v>818</v>
      </c>
      <c r="G16" s="66">
        <v>331</v>
      </c>
      <c r="H16" s="53" t="s">
        <v>43</v>
      </c>
    </row>
    <row r="17" spans="1:9" x14ac:dyDescent="0.25">
      <c r="B17" s="6" t="s">
        <v>42</v>
      </c>
      <c r="C17" s="68">
        <v>3116</v>
      </c>
      <c r="D17" s="66">
        <v>1616</v>
      </c>
      <c r="E17" s="66">
        <v>138</v>
      </c>
      <c r="F17" s="66">
        <v>907</v>
      </c>
      <c r="G17" s="66">
        <v>455</v>
      </c>
      <c r="H17" s="53" t="s">
        <v>26</v>
      </c>
    </row>
    <row r="18" spans="1:9" x14ac:dyDescent="0.25">
      <c r="B18" s="6"/>
      <c r="C18" s="68"/>
      <c r="D18" s="66"/>
      <c r="E18" s="66"/>
      <c r="F18" s="66"/>
      <c r="G18" s="66"/>
      <c r="H18" s="53"/>
    </row>
    <row r="19" spans="1:9" x14ac:dyDescent="0.25">
      <c r="A19" s="38" t="s">
        <v>29</v>
      </c>
      <c r="B19" s="6" t="s">
        <v>16</v>
      </c>
      <c r="C19" s="68">
        <v>418</v>
      </c>
      <c r="D19" s="67" t="s">
        <v>58</v>
      </c>
      <c r="E19" s="67" t="s">
        <v>58</v>
      </c>
      <c r="F19" s="67" t="s">
        <v>58</v>
      </c>
      <c r="G19" s="67" t="s">
        <v>58</v>
      </c>
      <c r="H19" s="53" t="s">
        <v>25</v>
      </c>
      <c r="I19" s="43" t="s">
        <v>56</v>
      </c>
    </row>
    <row r="20" spans="1:9" x14ac:dyDescent="0.25">
      <c r="A20" s="38" t="s">
        <v>30</v>
      </c>
      <c r="B20" s="6" t="s">
        <v>28</v>
      </c>
      <c r="C20" s="68">
        <v>23</v>
      </c>
      <c r="D20" s="67" t="s">
        <v>58</v>
      </c>
      <c r="E20" s="67" t="s">
        <v>58</v>
      </c>
      <c r="F20" s="67" t="s">
        <v>58</v>
      </c>
      <c r="G20" s="67" t="s">
        <v>58</v>
      </c>
      <c r="H20" s="53" t="s">
        <v>43</v>
      </c>
    </row>
    <row r="21" spans="1:9" x14ac:dyDescent="0.25">
      <c r="B21" s="6" t="s">
        <v>42</v>
      </c>
      <c r="C21" s="68">
        <v>395</v>
      </c>
      <c r="D21" s="67" t="s">
        <v>58</v>
      </c>
      <c r="E21" s="67" t="s">
        <v>58</v>
      </c>
      <c r="F21" s="67" t="s">
        <v>58</v>
      </c>
      <c r="G21" s="67" t="s">
        <v>58</v>
      </c>
      <c r="H21" s="53" t="s">
        <v>26</v>
      </c>
    </row>
    <row r="22" spans="1:9" x14ac:dyDescent="0.25">
      <c r="B22" s="6"/>
      <c r="C22" s="68"/>
      <c r="D22" s="66"/>
      <c r="E22" s="66"/>
      <c r="F22" s="66"/>
      <c r="G22" s="66"/>
      <c r="H22" s="53"/>
    </row>
    <row r="23" spans="1:9" x14ac:dyDescent="0.25">
      <c r="A23" s="38" t="s">
        <v>31</v>
      </c>
      <c r="B23" s="6" t="s">
        <v>16</v>
      </c>
      <c r="C23" s="68">
        <v>258</v>
      </c>
      <c r="D23" s="66">
        <v>195</v>
      </c>
      <c r="E23" s="66">
        <v>42</v>
      </c>
      <c r="F23" s="66">
        <v>15</v>
      </c>
      <c r="G23" s="66">
        <v>6</v>
      </c>
      <c r="H23" s="53" t="s">
        <v>25</v>
      </c>
      <c r="I23" s="43" t="s">
        <v>57</v>
      </c>
    </row>
    <row r="24" spans="1:9" x14ac:dyDescent="0.25">
      <c r="A24" s="38" t="s">
        <v>32</v>
      </c>
      <c r="B24" s="6" t="s">
        <v>28</v>
      </c>
      <c r="C24" s="68">
        <v>132</v>
      </c>
      <c r="D24" s="66">
        <v>104</v>
      </c>
      <c r="E24" s="66">
        <v>20</v>
      </c>
      <c r="F24" s="66">
        <v>5</v>
      </c>
      <c r="G24" s="66">
        <v>3</v>
      </c>
      <c r="H24" s="53" t="s">
        <v>43</v>
      </c>
    </row>
    <row r="25" spans="1:9" x14ac:dyDescent="0.25">
      <c r="B25" s="6" t="s">
        <v>42</v>
      </c>
      <c r="C25" s="68">
        <v>126</v>
      </c>
      <c r="D25" s="66">
        <v>91</v>
      </c>
      <c r="E25" s="66">
        <v>22</v>
      </c>
      <c r="F25" s="66">
        <v>10</v>
      </c>
      <c r="G25" s="66">
        <v>3</v>
      </c>
      <c r="H25" s="53" t="s">
        <v>26</v>
      </c>
    </row>
    <row r="27" spans="1:9" x14ac:dyDescent="0.25">
      <c r="A27" s="40" t="s">
        <v>70</v>
      </c>
      <c r="B27" s="40"/>
      <c r="C27" s="40"/>
      <c r="D27" s="40"/>
      <c r="E27" s="40"/>
      <c r="F27" s="40"/>
      <c r="G27" s="40"/>
    </row>
    <row r="28" spans="1:9" x14ac:dyDescent="0.25">
      <c r="A28" s="85" t="s">
        <v>71</v>
      </c>
      <c r="B28" s="86"/>
      <c r="C28" s="86"/>
      <c r="D28" s="86"/>
      <c r="E28" s="86"/>
      <c r="F28" s="86"/>
      <c r="G28" s="86"/>
    </row>
    <row r="29" spans="1:9" ht="27" customHeight="1" x14ac:dyDescent="0.25">
      <c r="A29" s="127"/>
      <c r="B29" s="123" t="s">
        <v>36</v>
      </c>
      <c r="C29" s="122" t="s">
        <v>14</v>
      </c>
      <c r="D29" s="122" t="s">
        <v>40</v>
      </c>
      <c r="E29" s="122"/>
      <c r="F29" s="122" t="s">
        <v>39</v>
      </c>
      <c r="G29" s="122"/>
      <c r="H29" s="126" t="s">
        <v>41</v>
      </c>
      <c r="I29" s="125"/>
    </row>
    <row r="30" spans="1:9" ht="55.5" customHeight="1" x14ac:dyDescent="0.25">
      <c r="A30" s="127"/>
      <c r="B30" s="124"/>
      <c r="C30" s="122"/>
      <c r="D30" s="51" t="s">
        <v>38</v>
      </c>
      <c r="E30" s="51" t="s">
        <v>37</v>
      </c>
      <c r="F30" s="51" t="s">
        <v>38</v>
      </c>
      <c r="G30" s="51" t="s">
        <v>37</v>
      </c>
      <c r="H30" s="126"/>
      <c r="I30" s="125"/>
    </row>
    <row r="31" spans="1:9" x14ac:dyDescent="0.25">
      <c r="A31" s="38" t="s">
        <v>0</v>
      </c>
      <c r="B31" s="6" t="s">
        <v>16</v>
      </c>
      <c r="C31" s="68">
        <v>272</v>
      </c>
      <c r="D31" s="66">
        <v>187</v>
      </c>
      <c r="E31" s="66">
        <v>46</v>
      </c>
      <c r="F31" s="66">
        <v>15</v>
      </c>
      <c r="G31" s="66">
        <v>24</v>
      </c>
      <c r="H31" s="52" t="s">
        <v>25</v>
      </c>
      <c r="I31" s="43" t="s">
        <v>1</v>
      </c>
    </row>
    <row r="32" spans="1:9" x14ac:dyDescent="0.25">
      <c r="B32" s="6" t="s">
        <v>28</v>
      </c>
      <c r="C32" s="68">
        <v>84</v>
      </c>
      <c r="D32" s="66">
        <v>53</v>
      </c>
      <c r="E32" s="66">
        <v>16</v>
      </c>
      <c r="F32" s="66">
        <v>6</v>
      </c>
      <c r="G32" s="66">
        <v>9</v>
      </c>
      <c r="H32" s="53" t="s">
        <v>43</v>
      </c>
    </row>
    <row r="33" spans="1:9" x14ac:dyDescent="0.25">
      <c r="B33" s="6" t="s">
        <v>42</v>
      </c>
      <c r="C33" s="68">
        <v>188</v>
      </c>
      <c r="D33" s="66">
        <v>134</v>
      </c>
      <c r="E33" s="66">
        <v>30</v>
      </c>
      <c r="F33" s="66">
        <v>9</v>
      </c>
      <c r="G33" s="66">
        <v>15</v>
      </c>
      <c r="H33" s="53" t="s">
        <v>26</v>
      </c>
    </row>
    <row r="34" spans="1:9" x14ac:dyDescent="0.25">
      <c r="B34" s="6"/>
      <c r="C34" s="68"/>
      <c r="D34" s="66"/>
      <c r="E34" s="66"/>
      <c r="F34" s="66"/>
      <c r="G34" s="66"/>
      <c r="H34" s="53"/>
    </row>
    <row r="35" spans="1:9" x14ac:dyDescent="0.25">
      <c r="A35" s="38" t="s">
        <v>50</v>
      </c>
      <c r="B35" s="6" t="s">
        <v>16</v>
      </c>
      <c r="C35" s="68">
        <v>272</v>
      </c>
      <c r="D35" s="66">
        <v>187</v>
      </c>
      <c r="E35" s="66">
        <v>46</v>
      </c>
      <c r="F35" s="66">
        <v>15</v>
      </c>
      <c r="G35" s="66">
        <v>24</v>
      </c>
      <c r="H35" s="53" t="s">
        <v>25</v>
      </c>
      <c r="I35" s="43" t="s">
        <v>49</v>
      </c>
    </row>
    <row r="36" spans="1:9" x14ac:dyDescent="0.25">
      <c r="B36" s="6" t="s">
        <v>28</v>
      </c>
      <c r="C36" s="68">
        <v>84</v>
      </c>
      <c r="D36" s="66">
        <v>53</v>
      </c>
      <c r="E36" s="66">
        <v>16</v>
      </c>
      <c r="F36" s="66">
        <v>6</v>
      </c>
      <c r="G36" s="66">
        <v>9</v>
      </c>
      <c r="H36" s="53" t="s">
        <v>43</v>
      </c>
    </row>
    <row r="37" spans="1:9" x14ac:dyDescent="0.25">
      <c r="B37" s="6" t="s">
        <v>42</v>
      </c>
      <c r="C37" s="68">
        <v>188</v>
      </c>
      <c r="D37" s="66">
        <v>134</v>
      </c>
      <c r="E37" s="66">
        <v>30</v>
      </c>
      <c r="F37" s="66">
        <v>9</v>
      </c>
      <c r="G37" s="66">
        <v>15</v>
      </c>
      <c r="H37" s="53" t="s">
        <v>26</v>
      </c>
    </row>
    <row r="38" spans="1:9" x14ac:dyDescent="0.25">
      <c r="B38" s="6"/>
      <c r="C38" s="68"/>
      <c r="D38" s="66"/>
      <c r="E38" s="66"/>
      <c r="F38" s="66"/>
      <c r="G38" s="66"/>
      <c r="H38" s="53"/>
    </row>
    <row r="39" spans="1:9" x14ac:dyDescent="0.25">
      <c r="A39" s="38" t="s">
        <v>51</v>
      </c>
      <c r="B39" s="6" t="s">
        <v>16</v>
      </c>
      <c r="C39" s="96" t="s">
        <v>58</v>
      </c>
      <c r="D39" s="66" t="s">
        <v>58</v>
      </c>
      <c r="E39" s="66" t="s">
        <v>58</v>
      </c>
      <c r="F39" s="66" t="s">
        <v>58</v>
      </c>
      <c r="G39" s="66" t="s">
        <v>58</v>
      </c>
      <c r="H39" s="53" t="s">
        <v>25</v>
      </c>
      <c r="I39" s="43" t="s">
        <v>52</v>
      </c>
    </row>
    <row r="40" spans="1:9" x14ac:dyDescent="0.25">
      <c r="A40" s="38" t="s">
        <v>59</v>
      </c>
      <c r="B40" s="6" t="s">
        <v>28</v>
      </c>
      <c r="C40" s="96" t="s">
        <v>58</v>
      </c>
      <c r="D40" s="66" t="s">
        <v>58</v>
      </c>
      <c r="E40" s="66" t="s">
        <v>58</v>
      </c>
      <c r="F40" s="66" t="s">
        <v>58</v>
      </c>
      <c r="G40" s="66" t="s">
        <v>58</v>
      </c>
      <c r="H40" s="53" t="s">
        <v>43</v>
      </c>
    </row>
    <row r="41" spans="1:9" x14ac:dyDescent="0.25">
      <c r="B41" s="6" t="s">
        <v>42</v>
      </c>
      <c r="C41" s="96" t="s">
        <v>58</v>
      </c>
      <c r="D41" s="66" t="s">
        <v>58</v>
      </c>
      <c r="E41" s="66" t="s">
        <v>58</v>
      </c>
      <c r="F41" s="66" t="s">
        <v>58</v>
      </c>
      <c r="G41" s="66" t="s">
        <v>58</v>
      </c>
      <c r="H41" s="53" t="s">
        <v>26</v>
      </c>
    </row>
    <row r="42" spans="1:9" x14ac:dyDescent="0.25">
      <c r="B42" s="6"/>
      <c r="C42" s="68"/>
      <c r="D42" s="66"/>
      <c r="E42" s="66"/>
      <c r="F42" s="66"/>
      <c r="G42" s="66"/>
      <c r="H42" s="53"/>
    </row>
    <row r="43" spans="1:9" x14ac:dyDescent="0.25">
      <c r="A43" s="38" t="s">
        <v>29</v>
      </c>
      <c r="B43" s="6" t="s">
        <v>16</v>
      </c>
      <c r="C43" s="96">
        <v>14</v>
      </c>
      <c r="D43" s="66" t="s">
        <v>58</v>
      </c>
      <c r="E43" s="66" t="s">
        <v>58</v>
      </c>
      <c r="F43" s="66" t="s">
        <v>58</v>
      </c>
      <c r="G43" s="66" t="s">
        <v>58</v>
      </c>
      <c r="H43" s="53" t="s">
        <v>25</v>
      </c>
      <c r="I43" s="43" t="s">
        <v>56</v>
      </c>
    </row>
    <row r="44" spans="1:9" x14ac:dyDescent="0.25">
      <c r="A44" s="38" t="s">
        <v>30</v>
      </c>
      <c r="B44" s="6" t="s">
        <v>28</v>
      </c>
      <c r="C44" s="96" t="s">
        <v>58</v>
      </c>
      <c r="D44" s="66" t="s">
        <v>58</v>
      </c>
      <c r="E44" s="66" t="s">
        <v>58</v>
      </c>
      <c r="F44" s="66" t="s">
        <v>58</v>
      </c>
      <c r="G44" s="66" t="s">
        <v>58</v>
      </c>
      <c r="H44" s="53" t="s">
        <v>43</v>
      </c>
    </row>
    <row r="45" spans="1:9" x14ac:dyDescent="0.25">
      <c r="B45" s="6" t="s">
        <v>42</v>
      </c>
      <c r="C45" s="96">
        <v>14</v>
      </c>
      <c r="D45" s="66" t="s">
        <v>58</v>
      </c>
      <c r="E45" s="66" t="s">
        <v>58</v>
      </c>
      <c r="F45" s="66" t="s">
        <v>58</v>
      </c>
      <c r="G45" s="66" t="s">
        <v>58</v>
      </c>
      <c r="H45" s="53" t="s">
        <v>26</v>
      </c>
    </row>
    <row r="46" spans="1:9" x14ac:dyDescent="0.25">
      <c r="B46" s="6"/>
      <c r="C46" s="68"/>
      <c r="D46" s="66"/>
      <c r="E46" s="66"/>
      <c r="F46" s="66"/>
      <c r="G46" s="66"/>
      <c r="H46" s="53"/>
    </row>
    <row r="47" spans="1:9" x14ac:dyDescent="0.25">
      <c r="A47" s="38" t="s">
        <v>31</v>
      </c>
      <c r="B47" s="6" t="s">
        <v>16</v>
      </c>
      <c r="C47" s="68">
        <v>13</v>
      </c>
      <c r="D47" s="66">
        <v>12</v>
      </c>
      <c r="E47" s="66">
        <v>1</v>
      </c>
      <c r="F47" s="66"/>
      <c r="G47" s="66"/>
      <c r="H47" s="53" t="s">
        <v>25</v>
      </c>
      <c r="I47" s="43" t="s">
        <v>57</v>
      </c>
    </row>
    <row r="48" spans="1:9" x14ac:dyDescent="0.25">
      <c r="A48" s="38" t="s">
        <v>32</v>
      </c>
      <c r="B48" s="6" t="s">
        <v>28</v>
      </c>
      <c r="C48" s="68">
        <v>7</v>
      </c>
      <c r="D48" s="66">
        <v>6</v>
      </c>
      <c r="E48" s="66">
        <v>1</v>
      </c>
      <c r="F48" s="66"/>
      <c r="G48" s="66"/>
      <c r="H48" s="53" t="s">
        <v>43</v>
      </c>
    </row>
    <row r="49" spans="1:8" x14ac:dyDescent="0.25">
      <c r="B49" s="6" t="s">
        <v>42</v>
      </c>
      <c r="C49" s="68">
        <v>6</v>
      </c>
      <c r="D49" s="66">
        <v>6</v>
      </c>
      <c r="E49" s="66"/>
      <c r="F49" s="66"/>
      <c r="G49" s="66"/>
      <c r="H49" s="53" t="s">
        <v>26</v>
      </c>
    </row>
    <row r="52" spans="1:8" x14ac:dyDescent="0.25">
      <c r="A52" s="38" t="s">
        <v>60</v>
      </c>
    </row>
    <row r="53" spans="1:8" x14ac:dyDescent="0.25">
      <c r="A53" s="38" t="s">
        <v>61</v>
      </c>
    </row>
  </sheetData>
  <mergeCells count="15">
    <mergeCell ref="A4:G4"/>
    <mergeCell ref="C5:C6"/>
    <mergeCell ref="B5:B6"/>
    <mergeCell ref="I29:I30"/>
    <mergeCell ref="H5:H6"/>
    <mergeCell ref="A5:A6"/>
    <mergeCell ref="I5:I6"/>
    <mergeCell ref="A29:A30"/>
    <mergeCell ref="B29:B30"/>
    <mergeCell ref="C29:C30"/>
    <mergeCell ref="D29:E29"/>
    <mergeCell ref="F29:G29"/>
    <mergeCell ref="H29:H30"/>
    <mergeCell ref="D5:E5"/>
    <mergeCell ref="F5:G5"/>
  </mergeCells>
  <pageMargins left="0.7" right="0.7" top="0.75" bottom="0.75" header="0.3" footer="0.3"/>
  <pageSetup paperSize="9" orientation="landscape" r:id="rId1"/>
  <rowBreaks count="1" manualBreakCount="1">
    <brk id="2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P36"/>
  <sheetViews>
    <sheetView workbookViewId="0">
      <selection activeCell="M28" sqref="M28"/>
    </sheetView>
  </sheetViews>
  <sheetFormatPr defaultRowHeight="15" customHeight="1" x14ac:dyDescent="0.25"/>
  <cols>
    <col min="1" max="1" width="11.83203125" style="25" customWidth="1"/>
    <col min="2" max="2" width="8.1640625" style="25" customWidth="1"/>
    <col min="3" max="3" width="7" style="25" customWidth="1"/>
    <col min="4" max="4" width="7.5" style="25" customWidth="1"/>
    <col min="5" max="5" width="9.83203125" style="25" customWidth="1"/>
    <col min="6" max="6" width="9.33203125" style="25" customWidth="1"/>
    <col min="7" max="7" width="9.33203125" style="26" customWidth="1"/>
    <col min="8" max="10" width="9.33203125" style="25" customWidth="1"/>
    <col min="11" max="11" width="15.33203125" style="25" customWidth="1"/>
    <col min="12" max="12" width="8.5" style="28" customWidth="1"/>
    <col min="13" max="16384" width="9.33203125" style="25"/>
  </cols>
  <sheetData>
    <row r="2" spans="1:16" ht="15" customHeight="1" x14ac:dyDescent="0.25">
      <c r="A2" s="7" t="s">
        <v>66</v>
      </c>
      <c r="B2" s="7"/>
      <c r="C2" s="7"/>
      <c r="D2" s="7"/>
      <c r="E2" s="7"/>
      <c r="F2" s="7"/>
      <c r="G2" s="29"/>
      <c r="H2" s="7"/>
      <c r="I2" s="7"/>
      <c r="J2" s="7"/>
      <c r="K2" s="7"/>
      <c r="L2" s="7"/>
    </row>
    <row r="3" spans="1:16" ht="15" customHeight="1" x14ac:dyDescent="0.25">
      <c r="A3" s="8" t="s">
        <v>67</v>
      </c>
      <c r="B3" s="8"/>
      <c r="C3" s="8"/>
      <c r="D3" s="8"/>
      <c r="E3" s="8"/>
      <c r="F3" s="8"/>
      <c r="G3" s="30"/>
      <c r="H3" s="7"/>
      <c r="I3" s="7"/>
      <c r="J3" s="7"/>
      <c r="K3" s="7"/>
      <c r="L3" s="7"/>
    </row>
    <row r="4" spans="1:16" ht="29.25" customHeight="1" x14ac:dyDescent="0.25">
      <c r="A4" s="130" t="s">
        <v>3</v>
      </c>
      <c r="B4" s="132" t="s">
        <v>55</v>
      </c>
      <c r="C4" s="133"/>
      <c r="D4" s="134"/>
      <c r="E4" s="132" t="s">
        <v>53</v>
      </c>
      <c r="F4" s="133"/>
      <c r="G4" s="134"/>
      <c r="H4" s="135" t="s">
        <v>54</v>
      </c>
      <c r="I4" s="136"/>
      <c r="J4" s="137"/>
      <c r="K4" s="128" t="s">
        <v>44</v>
      </c>
      <c r="L4" s="7"/>
    </row>
    <row r="5" spans="1:16" ht="29.25" customHeight="1" x14ac:dyDescent="0.25">
      <c r="A5" s="131"/>
      <c r="B5" s="54" t="s">
        <v>46</v>
      </c>
      <c r="C5" s="54" t="s">
        <v>47</v>
      </c>
      <c r="D5" s="54" t="s">
        <v>48</v>
      </c>
      <c r="E5" s="54" t="s">
        <v>46</v>
      </c>
      <c r="F5" s="54" t="s">
        <v>47</v>
      </c>
      <c r="G5" s="54" t="s">
        <v>48</v>
      </c>
      <c r="H5" s="54" t="s">
        <v>46</v>
      </c>
      <c r="I5" s="54" t="s">
        <v>47</v>
      </c>
      <c r="J5" s="54" t="s">
        <v>48</v>
      </c>
      <c r="K5" s="129"/>
      <c r="L5" s="9"/>
    </row>
    <row r="6" spans="1:16" ht="15" customHeight="1" x14ac:dyDescent="0.25">
      <c r="A6" s="10" t="s">
        <v>0</v>
      </c>
      <c r="B6" s="69">
        <f>B8+B9+B10+B11+B12+B13+B14+B15+B16+B17</f>
        <v>8199</v>
      </c>
      <c r="C6" s="69">
        <f t="shared" ref="C6:D6" si="0">C8+C9+C10+C11+C12+C13+C14+C15+C16+C17</f>
        <v>2256</v>
      </c>
      <c r="D6" s="69">
        <f t="shared" si="0"/>
        <v>5943</v>
      </c>
      <c r="E6" s="70">
        <v>3196</v>
      </c>
      <c r="F6" s="70">
        <v>369</v>
      </c>
      <c r="G6" s="70">
        <v>2827</v>
      </c>
      <c r="H6" s="70">
        <f>H8+H9+H10+H11+H12+H13+H14+H15+H16+H17</f>
        <v>5003</v>
      </c>
      <c r="I6" s="70">
        <f t="shared" ref="I6:J6" si="1">I8+I9+I10+I11+I12+I13+I14+I15+I16+I17</f>
        <v>1887</v>
      </c>
      <c r="J6" s="70">
        <f t="shared" si="1"/>
        <v>3116</v>
      </c>
      <c r="K6" s="55" t="s">
        <v>1</v>
      </c>
      <c r="L6" s="9"/>
    </row>
    <row r="7" spans="1:16" ht="11.25" customHeight="1" x14ac:dyDescent="0.25">
      <c r="A7" s="10"/>
      <c r="B7" s="69"/>
      <c r="C7" s="69"/>
      <c r="D7" s="71"/>
      <c r="E7" s="70"/>
      <c r="F7" s="72"/>
      <c r="G7" s="73"/>
      <c r="H7" s="68"/>
      <c r="I7" s="68"/>
      <c r="J7" s="68"/>
      <c r="L7" s="9"/>
    </row>
    <row r="8" spans="1:16" ht="15" customHeight="1" x14ac:dyDescent="0.25">
      <c r="A8" s="10" t="s">
        <v>5</v>
      </c>
      <c r="B8" s="69">
        <f>C8+D8</f>
        <v>88</v>
      </c>
      <c r="C8" s="87">
        <f>F8+I8</f>
        <v>15</v>
      </c>
      <c r="D8" s="69">
        <f>G8+J8</f>
        <v>73</v>
      </c>
      <c r="E8" s="74">
        <f>F8+G8</f>
        <v>18</v>
      </c>
      <c r="F8" s="70">
        <v>3</v>
      </c>
      <c r="G8" s="74">
        <v>15</v>
      </c>
      <c r="H8" s="70">
        <f>I8+J8</f>
        <v>70</v>
      </c>
      <c r="I8" s="70">
        <v>12</v>
      </c>
      <c r="J8" s="75">
        <v>58</v>
      </c>
      <c r="K8" s="57" t="s">
        <v>5</v>
      </c>
      <c r="L8" s="11"/>
      <c r="N8" s="59"/>
      <c r="O8" s="59"/>
      <c r="P8" s="59"/>
    </row>
    <row r="9" spans="1:16" ht="15" customHeight="1" x14ac:dyDescent="0.25">
      <c r="A9" s="10" t="s">
        <v>6</v>
      </c>
      <c r="B9" s="69">
        <f t="shared" ref="B9:B16" si="2">C9+D9</f>
        <v>747</v>
      </c>
      <c r="C9" s="87">
        <f>F9+I9</f>
        <v>200</v>
      </c>
      <c r="D9" s="69">
        <f t="shared" ref="D9:D16" si="3">G9+J9</f>
        <v>547</v>
      </c>
      <c r="E9" s="74">
        <f t="shared" ref="E9:E16" si="4">F9+G9</f>
        <v>210</v>
      </c>
      <c r="F9" s="70">
        <v>24</v>
      </c>
      <c r="G9" s="74">
        <v>186</v>
      </c>
      <c r="H9" s="70">
        <f t="shared" ref="H9:H17" si="5">I9+J9</f>
        <v>537</v>
      </c>
      <c r="I9" s="70">
        <v>176</v>
      </c>
      <c r="J9" s="75">
        <v>361</v>
      </c>
      <c r="K9" s="57" t="s">
        <v>6</v>
      </c>
      <c r="L9" s="11"/>
      <c r="M9" s="26"/>
    </row>
    <row r="10" spans="1:16" ht="15" customHeight="1" x14ac:dyDescent="0.25">
      <c r="A10" s="10" t="s">
        <v>7</v>
      </c>
      <c r="B10" s="69">
        <f t="shared" si="2"/>
        <v>1456</v>
      </c>
      <c r="C10" s="87">
        <f t="shared" ref="C10:C16" si="6">F10+I10</f>
        <v>378</v>
      </c>
      <c r="D10" s="69">
        <f t="shared" si="3"/>
        <v>1078</v>
      </c>
      <c r="E10" s="74">
        <f t="shared" si="4"/>
        <v>699</v>
      </c>
      <c r="F10" s="70">
        <v>69</v>
      </c>
      <c r="G10" s="74">
        <v>630</v>
      </c>
      <c r="H10" s="70">
        <f t="shared" si="5"/>
        <v>757</v>
      </c>
      <c r="I10" s="70">
        <v>309</v>
      </c>
      <c r="J10" s="75">
        <v>448</v>
      </c>
      <c r="K10" s="57" t="s">
        <v>7</v>
      </c>
      <c r="L10" s="12"/>
      <c r="M10" s="26"/>
    </row>
    <row r="11" spans="1:16" ht="15" customHeight="1" x14ac:dyDescent="0.25">
      <c r="A11" s="10" t="s">
        <v>8</v>
      </c>
      <c r="B11" s="69">
        <f t="shared" si="2"/>
        <v>1765</v>
      </c>
      <c r="C11" s="87">
        <f t="shared" si="6"/>
        <v>483</v>
      </c>
      <c r="D11" s="69">
        <f t="shared" si="3"/>
        <v>1282</v>
      </c>
      <c r="E11" s="74">
        <f t="shared" si="4"/>
        <v>752</v>
      </c>
      <c r="F11" s="69">
        <v>67</v>
      </c>
      <c r="G11" s="71">
        <v>685</v>
      </c>
      <c r="H11" s="70">
        <f t="shared" si="5"/>
        <v>1013</v>
      </c>
      <c r="I11" s="76">
        <v>416</v>
      </c>
      <c r="J11" s="78">
        <v>597</v>
      </c>
      <c r="K11" s="57" t="s">
        <v>8</v>
      </c>
      <c r="L11" s="60"/>
      <c r="M11" s="26"/>
    </row>
    <row r="12" spans="1:16" ht="15" customHeight="1" x14ac:dyDescent="0.25">
      <c r="A12" s="10" t="s">
        <v>9</v>
      </c>
      <c r="B12" s="69">
        <f t="shared" si="2"/>
        <v>1268</v>
      </c>
      <c r="C12" s="87">
        <f t="shared" si="6"/>
        <v>346</v>
      </c>
      <c r="D12" s="69">
        <f t="shared" si="3"/>
        <v>922</v>
      </c>
      <c r="E12" s="74">
        <f t="shared" si="4"/>
        <v>501</v>
      </c>
      <c r="F12" s="79">
        <v>49</v>
      </c>
      <c r="G12" s="80">
        <v>452</v>
      </c>
      <c r="H12" s="70">
        <f t="shared" si="5"/>
        <v>767</v>
      </c>
      <c r="I12" s="79">
        <v>297</v>
      </c>
      <c r="J12" s="81">
        <v>470</v>
      </c>
      <c r="K12" s="57" t="s">
        <v>9</v>
      </c>
      <c r="L12" s="12"/>
      <c r="N12" s="59"/>
    </row>
    <row r="13" spans="1:16" ht="15" customHeight="1" x14ac:dyDescent="0.25">
      <c r="A13" s="10" t="s">
        <v>10</v>
      </c>
      <c r="B13" s="69">
        <f t="shared" si="2"/>
        <v>1094</v>
      </c>
      <c r="C13" s="87">
        <f t="shared" si="6"/>
        <v>236</v>
      </c>
      <c r="D13" s="69">
        <f t="shared" si="3"/>
        <v>858</v>
      </c>
      <c r="E13" s="74">
        <f t="shared" si="4"/>
        <v>508</v>
      </c>
      <c r="F13" s="82">
        <v>58</v>
      </c>
      <c r="G13" s="83">
        <v>450</v>
      </c>
      <c r="H13" s="70">
        <f t="shared" si="5"/>
        <v>586</v>
      </c>
      <c r="I13" s="82">
        <v>178</v>
      </c>
      <c r="J13" s="81">
        <v>408</v>
      </c>
      <c r="K13" s="57" t="s">
        <v>10</v>
      </c>
      <c r="L13" s="12"/>
      <c r="M13" s="26"/>
      <c r="N13" s="59"/>
    </row>
    <row r="14" spans="1:16" ht="15" customHeight="1" x14ac:dyDescent="0.25">
      <c r="A14" s="10" t="s">
        <v>11</v>
      </c>
      <c r="B14" s="69">
        <f t="shared" si="2"/>
        <v>552</v>
      </c>
      <c r="C14" s="87">
        <f t="shared" si="6"/>
        <v>130</v>
      </c>
      <c r="D14" s="69">
        <f t="shared" si="3"/>
        <v>422</v>
      </c>
      <c r="E14" s="74">
        <f t="shared" si="4"/>
        <v>183</v>
      </c>
      <c r="F14" s="76">
        <v>18</v>
      </c>
      <c r="G14" s="83">
        <v>165</v>
      </c>
      <c r="H14" s="70">
        <f t="shared" si="5"/>
        <v>369</v>
      </c>
      <c r="I14" s="82">
        <v>112</v>
      </c>
      <c r="J14" s="81">
        <v>257</v>
      </c>
      <c r="K14" s="57" t="s">
        <v>11</v>
      </c>
      <c r="L14" s="13"/>
    </row>
    <row r="15" spans="1:16" ht="15" customHeight="1" x14ac:dyDescent="0.25">
      <c r="A15" s="14" t="s">
        <v>12</v>
      </c>
      <c r="B15" s="69">
        <f t="shared" si="2"/>
        <v>619</v>
      </c>
      <c r="C15" s="87">
        <f t="shared" si="6"/>
        <v>197</v>
      </c>
      <c r="D15" s="69">
        <f t="shared" si="3"/>
        <v>422</v>
      </c>
      <c r="E15" s="74">
        <f t="shared" si="4"/>
        <v>161</v>
      </c>
      <c r="F15" s="76">
        <v>22</v>
      </c>
      <c r="G15" s="83">
        <v>139</v>
      </c>
      <c r="H15" s="70">
        <f t="shared" si="5"/>
        <v>458</v>
      </c>
      <c r="I15" s="79">
        <v>175</v>
      </c>
      <c r="J15" s="81">
        <v>283</v>
      </c>
      <c r="K15" s="58" t="s">
        <v>12</v>
      </c>
      <c r="L15" s="13"/>
    </row>
    <row r="16" spans="1:16" ht="15" customHeight="1" x14ac:dyDescent="0.25">
      <c r="A16" s="14" t="s">
        <v>13</v>
      </c>
      <c r="B16" s="69">
        <f t="shared" si="2"/>
        <v>603</v>
      </c>
      <c r="C16" s="87">
        <f t="shared" si="6"/>
        <v>269</v>
      </c>
      <c r="D16" s="69">
        <f t="shared" si="3"/>
        <v>334</v>
      </c>
      <c r="E16" s="74">
        <f t="shared" si="4"/>
        <v>163</v>
      </c>
      <c r="F16" s="76">
        <v>59</v>
      </c>
      <c r="G16" s="83">
        <v>104</v>
      </c>
      <c r="H16" s="70">
        <f t="shared" si="5"/>
        <v>440</v>
      </c>
      <c r="I16" s="79">
        <v>210</v>
      </c>
      <c r="J16" s="81">
        <v>230</v>
      </c>
      <c r="K16" s="58" t="s">
        <v>13</v>
      </c>
      <c r="L16" s="13"/>
    </row>
    <row r="17" spans="1:14" ht="15" customHeight="1" x14ac:dyDescent="0.25">
      <c r="A17" s="14" t="s">
        <v>4</v>
      </c>
      <c r="B17" s="69">
        <v>7</v>
      </c>
      <c r="C17" s="87">
        <v>2</v>
      </c>
      <c r="D17" s="69">
        <v>5</v>
      </c>
      <c r="E17" s="74">
        <v>1</v>
      </c>
      <c r="F17" s="76" t="s">
        <v>58</v>
      </c>
      <c r="G17" s="83">
        <v>1</v>
      </c>
      <c r="H17" s="70">
        <f t="shared" si="5"/>
        <v>6</v>
      </c>
      <c r="I17" s="79">
        <v>2</v>
      </c>
      <c r="J17" s="81">
        <v>4</v>
      </c>
      <c r="K17" s="58" t="s">
        <v>4</v>
      </c>
      <c r="L17" s="13"/>
    </row>
    <row r="18" spans="1:14" ht="15" customHeight="1" x14ac:dyDescent="0.25">
      <c r="H18" s="27"/>
    </row>
    <row r="19" spans="1:14" ht="15" customHeight="1" x14ac:dyDescent="0.25">
      <c r="A19" s="25" t="s">
        <v>64</v>
      </c>
      <c r="H19" s="27"/>
    </row>
    <row r="20" spans="1:14" ht="15" customHeight="1" x14ac:dyDescent="0.25">
      <c r="A20" s="28" t="s">
        <v>65</v>
      </c>
      <c r="H20" s="27"/>
    </row>
    <row r="21" spans="1:14" ht="30" customHeight="1" x14ac:dyDescent="0.25">
      <c r="A21" s="130" t="s">
        <v>3</v>
      </c>
      <c r="B21" s="132" t="s">
        <v>45</v>
      </c>
      <c r="C21" s="133"/>
      <c r="D21" s="134"/>
      <c r="E21" s="128" t="s">
        <v>44</v>
      </c>
      <c r="H21" s="37"/>
      <c r="I21" s="37"/>
      <c r="J21" s="37"/>
      <c r="K21" s="33"/>
      <c r="L21" s="34"/>
      <c r="M21" s="33"/>
      <c r="N21" s="33"/>
    </row>
    <row r="22" spans="1:14" ht="30" customHeight="1" x14ac:dyDescent="0.25">
      <c r="A22" s="131"/>
      <c r="B22" s="54" t="s">
        <v>46</v>
      </c>
      <c r="C22" s="54" t="s">
        <v>47</v>
      </c>
      <c r="D22" s="54" t="s">
        <v>48</v>
      </c>
      <c r="E22" s="129"/>
      <c r="H22" s="23"/>
      <c r="I22" s="23"/>
      <c r="J22" s="23"/>
      <c r="K22" s="33"/>
      <c r="L22" s="34"/>
      <c r="M22" s="33"/>
      <c r="N22" s="33"/>
    </row>
    <row r="23" spans="1:14" ht="15" customHeight="1" x14ac:dyDescent="0.25">
      <c r="A23" s="10" t="s">
        <v>0</v>
      </c>
      <c r="B23" s="84">
        <f>SUM(B25,B26,B27,B28,B29,B30,B31,B32,B33)</f>
        <v>272</v>
      </c>
      <c r="C23" s="84">
        <f>SUM(C25,C26,C27,C28,C29,C30,C31,C32,C33)</f>
        <v>84</v>
      </c>
      <c r="D23" s="84">
        <f>SUM(D25,D26,D27,D28,D29,D30,D31,D32,D33)</f>
        <v>188</v>
      </c>
      <c r="E23" s="55" t="s">
        <v>1</v>
      </c>
      <c r="H23" s="23"/>
      <c r="I23" s="23"/>
      <c r="J23" s="23"/>
      <c r="K23" s="33"/>
      <c r="L23" s="34"/>
      <c r="M23" s="33"/>
      <c r="N23" s="33"/>
    </row>
    <row r="24" spans="1:14" ht="15" customHeight="1" x14ac:dyDescent="0.25">
      <c r="A24" s="10"/>
      <c r="B24" s="84"/>
      <c r="C24" s="72"/>
      <c r="D24" s="72"/>
      <c r="E24" s="56"/>
      <c r="H24" s="31"/>
      <c r="I24" s="31"/>
      <c r="J24" s="31"/>
      <c r="K24" s="33"/>
      <c r="L24" s="34"/>
      <c r="M24" s="33"/>
      <c r="N24" s="33"/>
    </row>
    <row r="25" spans="1:14" ht="15" customHeight="1" x14ac:dyDescent="0.25">
      <c r="A25" s="10" t="s">
        <v>5</v>
      </c>
      <c r="B25" s="84">
        <f t="shared" ref="B25:B33" si="7">SUM(C25,D25)</f>
        <v>18</v>
      </c>
      <c r="C25" s="72">
        <v>3</v>
      </c>
      <c r="D25" s="73">
        <v>15</v>
      </c>
      <c r="E25" s="57" t="s">
        <v>5</v>
      </c>
      <c r="H25" s="31"/>
      <c r="K25" s="33"/>
      <c r="L25" s="34"/>
      <c r="M25" s="33"/>
      <c r="N25" s="33"/>
    </row>
    <row r="26" spans="1:14" ht="15" customHeight="1" x14ac:dyDescent="0.25">
      <c r="A26" s="10" t="s">
        <v>6</v>
      </c>
      <c r="B26" s="84">
        <f t="shared" si="7"/>
        <v>49</v>
      </c>
      <c r="C26" s="70">
        <v>18</v>
      </c>
      <c r="D26" s="74">
        <v>31</v>
      </c>
      <c r="E26" s="57">
        <v>55</v>
      </c>
      <c r="H26" s="31"/>
      <c r="I26" s="32"/>
      <c r="J26" s="32"/>
      <c r="K26" s="33"/>
      <c r="L26" s="34"/>
      <c r="M26" s="33"/>
      <c r="N26" s="33"/>
    </row>
    <row r="27" spans="1:14" ht="15" customHeight="1" x14ac:dyDescent="0.25">
      <c r="A27" s="10" t="s">
        <v>7</v>
      </c>
      <c r="B27" s="84">
        <f t="shared" si="7"/>
        <v>44</v>
      </c>
      <c r="C27" s="70">
        <v>16</v>
      </c>
      <c r="D27" s="74">
        <v>28</v>
      </c>
      <c r="E27" s="57" t="s">
        <v>7</v>
      </c>
      <c r="H27" s="31"/>
      <c r="I27" s="11"/>
      <c r="J27" s="11"/>
      <c r="K27" s="33"/>
      <c r="L27" s="34"/>
      <c r="M27" s="33"/>
      <c r="N27" s="33"/>
    </row>
    <row r="28" spans="1:14" ht="15" customHeight="1" x14ac:dyDescent="0.25">
      <c r="A28" s="10" t="s">
        <v>8</v>
      </c>
      <c r="B28" s="84">
        <f t="shared" si="7"/>
        <v>44</v>
      </c>
      <c r="C28" s="70">
        <v>14</v>
      </c>
      <c r="D28" s="74">
        <v>30</v>
      </c>
      <c r="E28" s="57" t="s">
        <v>8</v>
      </c>
      <c r="H28" s="31"/>
      <c r="I28" s="11"/>
      <c r="J28" s="11"/>
      <c r="K28" s="33"/>
      <c r="L28" s="34"/>
      <c r="M28" s="33"/>
      <c r="N28" s="33"/>
    </row>
    <row r="29" spans="1:14" ht="15" customHeight="1" x14ac:dyDescent="0.25">
      <c r="A29" s="10" t="s">
        <v>9</v>
      </c>
      <c r="B29" s="84">
        <f t="shared" si="7"/>
        <v>30</v>
      </c>
      <c r="C29" s="76">
        <v>10</v>
      </c>
      <c r="D29" s="77">
        <v>20</v>
      </c>
      <c r="E29" s="57" t="s">
        <v>9</v>
      </c>
      <c r="H29" s="31"/>
      <c r="I29" s="11"/>
      <c r="J29" s="11"/>
      <c r="K29" s="33"/>
      <c r="L29" s="34"/>
      <c r="M29" s="33"/>
      <c r="N29" s="33"/>
    </row>
    <row r="30" spans="1:14" ht="15" customHeight="1" x14ac:dyDescent="0.25">
      <c r="A30" s="10" t="s">
        <v>10</v>
      </c>
      <c r="B30" s="84">
        <f t="shared" si="7"/>
        <v>35</v>
      </c>
      <c r="C30" s="79">
        <v>10</v>
      </c>
      <c r="D30" s="80">
        <v>25</v>
      </c>
      <c r="E30" s="57" t="s">
        <v>10</v>
      </c>
      <c r="H30" s="31"/>
      <c r="I30" s="36"/>
      <c r="J30" s="36"/>
      <c r="K30" s="33"/>
      <c r="L30" s="34"/>
      <c r="M30" s="33"/>
      <c r="N30" s="33"/>
    </row>
    <row r="31" spans="1:14" ht="15" customHeight="1" x14ac:dyDescent="0.25">
      <c r="A31" s="10" t="s">
        <v>11</v>
      </c>
      <c r="B31" s="84">
        <f t="shared" si="7"/>
        <v>23</v>
      </c>
      <c r="C31" s="82">
        <v>5</v>
      </c>
      <c r="D31" s="83">
        <v>18</v>
      </c>
      <c r="E31" s="57" t="s">
        <v>11</v>
      </c>
      <c r="H31" s="31"/>
      <c r="I31" s="24"/>
      <c r="J31" s="24"/>
      <c r="K31" s="33"/>
      <c r="L31" s="34"/>
      <c r="M31" s="33"/>
      <c r="N31" s="33"/>
    </row>
    <row r="32" spans="1:14" ht="15" customHeight="1" x14ac:dyDescent="0.25">
      <c r="A32" s="14" t="s">
        <v>12</v>
      </c>
      <c r="B32" s="84">
        <f t="shared" si="7"/>
        <v>14</v>
      </c>
      <c r="C32" s="76">
        <v>2</v>
      </c>
      <c r="D32" s="83">
        <v>12</v>
      </c>
      <c r="E32" s="58" t="s">
        <v>12</v>
      </c>
      <c r="H32" s="31"/>
      <c r="I32" s="24"/>
      <c r="J32" s="24"/>
    </row>
    <row r="33" spans="1:10" ht="15" customHeight="1" x14ac:dyDescent="0.25">
      <c r="A33" s="14" t="s">
        <v>13</v>
      </c>
      <c r="B33" s="84">
        <f t="shared" si="7"/>
        <v>15</v>
      </c>
      <c r="C33" s="76">
        <v>6</v>
      </c>
      <c r="D33" s="83">
        <v>9</v>
      </c>
      <c r="E33" s="58" t="s">
        <v>13</v>
      </c>
      <c r="H33" s="31"/>
      <c r="I33" s="24"/>
      <c r="J33" s="24"/>
    </row>
    <row r="34" spans="1:10" ht="15" customHeight="1" x14ac:dyDescent="0.25">
      <c r="A34" s="14" t="s">
        <v>4</v>
      </c>
      <c r="B34" s="76" t="s">
        <v>58</v>
      </c>
      <c r="C34" s="76" t="s">
        <v>58</v>
      </c>
      <c r="D34" s="76" t="s">
        <v>58</v>
      </c>
      <c r="E34" s="58" t="s">
        <v>4</v>
      </c>
      <c r="H34" s="31"/>
      <c r="I34" s="24"/>
      <c r="J34" s="24"/>
    </row>
    <row r="35" spans="1:10" ht="15" customHeight="1" x14ac:dyDescent="0.25">
      <c r="H35" s="31"/>
      <c r="I35" s="24"/>
      <c r="J35" s="24"/>
    </row>
    <row r="36" spans="1:10" ht="15" customHeight="1" x14ac:dyDescent="0.25">
      <c r="B36" s="35"/>
    </row>
  </sheetData>
  <mergeCells count="8">
    <mergeCell ref="K4:K5"/>
    <mergeCell ref="A21:A22"/>
    <mergeCell ref="E21:E22"/>
    <mergeCell ref="B21:D21"/>
    <mergeCell ref="B4:D4"/>
    <mergeCell ref="E4:G4"/>
    <mergeCell ref="H4:J4"/>
    <mergeCell ref="A4:A5"/>
  </mergeCells>
  <printOptions horizontalCentered="1"/>
  <pageMargins left="0.31496062992125984" right="0.31496062992125984" top="0.51181102362204722" bottom="0.70866141732283472" header="0.31496062992125984" footer="0.51181102362204722"/>
  <pageSetup paperSize="9" orientation="portrait" r:id="rId1"/>
  <headerFooter>
    <oddFooter>&amp;C&amp;"Tahoma,Regular"&amp;9&amp;P/&amp;N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NastavniciOS 2020-2021, tab. 1</vt:lpstr>
      <vt:lpstr>Nastavnici OS 2020-202, tab.2,3</vt:lpstr>
      <vt:lpstr>NastavniciOS 2020-2021, tab 4,5</vt:lpstr>
      <vt:lpstr>'NastavniciOS 2020-2021, tab. 1'!Print_Area</vt:lpstr>
      <vt:lpstr>'NastavniciOS 2020-2021, tab. 1'!Print_Titles</vt:lpstr>
    </vt:vector>
  </TitlesOfParts>
  <Company>RZS 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Nena Ceko</dc:creator>
  <cp:lastModifiedBy>RZS RS</cp:lastModifiedBy>
  <cp:lastPrinted>2021-03-26T11:08:04Z</cp:lastPrinted>
  <dcterms:created xsi:type="dcterms:W3CDTF">2008-04-16T07:39:40Z</dcterms:created>
  <dcterms:modified xsi:type="dcterms:W3CDTF">2021-03-29T07:34:11Z</dcterms:modified>
</cp:coreProperties>
</file>