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umarstvo\"/>
    </mc:Choice>
  </mc:AlternateContent>
  <bookViews>
    <workbookView xWindow="0" yWindow="0" windowWidth="28800" windowHeight="12300"/>
  </bookViews>
  <sheets>
    <sheet name="септембар 2022." sheetId="1" r:id="rId1"/>
  </sheets>
  <definedNames>
    <definedName name="OLE_LINK1" localSheetId="0">'септембар 2022.'!#REF!</definedName>
    <definedName name="OLE_LINK2" localSheetId="0">'септембар 2022.'!#REF!</definedName>
    <definedName name="_xlnm.Print_Area" localSheetId="0">'септембар 2022.'!$A$1:$M$30</definedName>
  </definedNames>
  <calcPr calcId="162913"/>
</workbook>
</file>

<file path=xl/calcChain.xml><?xml version="1.0" encoding="utf-8"?>
<calcChain xmlns="http://schemas.openxmlformats.org/spreadsheetml/2006/main">
  <c r="J9" i="1" l="1"/>
  <c r="H9" i="1"/>
  <c r="F9" i="1"/>
  <c r="D9" i="1"/>
  <c r="B9" i="1"/>
  <c r="J10" i="1" l="1"/>
  <c r="I10" i="1"/>
  <c r="H10" i="1"/>
  <c r="G10" i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<sst xmlns="http://schemas.openxmlformats.org/spreadsheetml/2006/main" count="58" uniqueCount="50">
  <si>
    <t>Производња</t>
  </si>
  <si>
    <t>Продаја</t>
  </si>
  <si>
    <t>Залихе</t>
  </si>
  <si>
    <t>Production</t>
  </si>
  <si>
    <t>Sale</t>
  </si>
  <si>
    <t>Stocks</t>
  </si>
  <si>
    <t>УКУПНО</t>
  </si>
  <si>
    <t>ЧЕТИНАРИ</t>
  </si>
  <si>
    <t>Рудничко дрво четинара</t>
  </si>
  <si>
    <t>ЛИШЋАРИ</t>
  </si>
  <si>
    <t>Трупци лишћара</t>
  </si>
  <si>
    <t>Рудничко дрво лишћара</t>
  </si>
  <si>
    <t>TOTAL</t>
  </si>
  <si>
    <t>CONIFERS</t>
  </si>
  <si>
    <t xml:space="preserve">1. ПРОИЗВОДЊА, ПРОДАЈА И ЗАЛИХЕ ШУМСКИХ СОРТИМЕНАТА У ДРЖАВНИМ ШУМАМА </t>
  </si>
  <si>
    <t xml:space="preserve">    PRODUCTION, SALE AND STOCKS OF FOREST ASSORTMENTS IN STATE FORESTS </t>
  </si>
  <si>
    <t>Производи према Номенклатури
 производа и услуга шумарстава</t>
  </si>
  <si>
    <t>Трупци четинара</t>
  </si>
  <si>
    <t>Огријевно дрво четинара</t>
  </si>
  <si>
    <t>Coniferous firewood</t>
  </si>
  <si>
    <t>BROADLEAF</t>
  </si>
  <si>
    <t>Logs,broadleaf</t>
  </si>
  <si>
    <r>
      <t>m</t>
    </r>
    <r>
      <rPr>
        <vertAlign val="superscript"/>
        <sz val="8"/>
        <rFont val="Arial Narrow"/>
        <family val="2"/>
      </rPr>
      <t>3</t>
    </r>
  </si>
  <si>
    <r>
      <t>1)</t>
    </r>
    <r>
      <rPr>
        <sz val="7"/>
        <rFont val="Arial Narrow"/>
        <family val="2"/>
        <charset val="238"/>
      </rPr>
      <t xml:space="preserve"> Обухвата дрво погодно за мех. прераду, стубове за ЕЛ И ТТ и остало обло дрво / </t>
    </r>
    <r>
      <rPr>
        <i/>
        <sz val="7"/>
        <rFont val="Arial Narrow"/>
        <family val="2"/>
      </rPr>
      <t>Including wood suitable for mechanical treatment, posts for electrical wires and TT, and other round wood</t>
    </r>
  </si>
  <si>
    <r>
      <t>2)</t>
    </r>
    <r>
      <rPr>
        <sz val="7"/>
        <rFont val="Arial Narrow"/>
        <family val="2"/>
        <charset val="238"/>
      </rPr>
      <t xml:space="preserve"> Обухвата дрво за дрвене плоче, целулозно и танинско дрво погодно за хемијску прераду (обло и цијепано дрво) / </t>
    </r>
    <r>
      <rPr>
        <i/>
        <sz val="7"/>
        <rFont val="Arial Narrow"/>
        <family val="2"/>
      </rPr>
      <t>Including wood for wooden plates, pulpwood and tannin wood suitable for chemical processing (round and chopped wood)</t>
    </r>
  </si>
  <si>
    <r>
      <t>3)</t>
    </r>
    <r>
      <rPr>
        <sz val="7"/>
        <rFont val="Arial Narrow"/>
        <family val="2"/>
        <charset val="238"/>
      </rPr>
      <t xml:space="preserve"> Укључује и дрво за дрвени угаљ / </t>
    </r>
    <r>
      <rPr>
        <i/>
        <sz val="7"/>
        <rFont val="Arial Narrow"/>
        <family val="2"/>
      </rPr>
      <t>Including wood for wooden coal</t>
    </r>
  </si>
  <si>
    <r>
      <t>4)</t>
    </r>
    <r>
      <rPr>
        <sz val="7"/>
        <rFont val="Arial Narrow"/>
        <family val="2"/>
        <charset val="238"/>
      </rPr>
      <t xml:space="preserve"> Укључује ситно техничко дрво, цијепане дрвене мотке и коље / I</t>
    </r>
    <r>
      <rPr>
        <i/>
        <sz val="7"/>
        <rFont val="Arial Narrow"/>
        <family val="2"/>
      </rPr>
      <t>ncluding thin technical wood, split poles and pickets</t>
    </r>
  </si>
  <si>
    <t xml:space="preserve">Products according to the Forestry Nomenclature
 of goods and services  </t>
  </si>
  <si>
    <t>Остало дуго дрво четинара</t>
  </si>
  <si>
    <t>Other long coniferous wood</t>
  </si>
  <si>
    <t>Просторно дрво четинара</t>
  </si>
  <si>
    <t>Cord coniferous wood</t>
  </si>
  <si>
    <t>Кумулатив производње</t>
  </si>
  <si>
    <t>Кумулатив продаје</t>
  </si>
  <si>
    <t>Production cumulative</t>
  </si>
  <si>
    <t>Sale cumulative</t>
  </si>
  <si>
    <t>Logs,coniferous</t>
  </si>
  <si>
    <t>Pitprops,coniferous</t>
  </si>
  <si>
    <t>Pitprops,broadleaf</t>
  </si>
  <si>
    <t>Остало дуго дрво лишћара</t>
  </si>
  <si>
    <t>Other long broadleaf wood</t>
  </si>
  <si>
    <t>Просторно дрво лишћара</t>
  </si>
  <si>
    <t>Cord broadleaf wood</t>
  </si>
  <si>
    <t>Огријевно дрво лишћара</t>
  </si>
  <si>
    <t>Broadleaf firewood</t>
  </si>
  <si>
    <t>Остало грубо обрађено дрво</t>
  </si>
  <si>
    <t>Other roughly worked wood</t>
  </si>
  <si>
    <t>септембар/September 2022</t>
  </si>
  <si>
    <t>-</t>
  </si>
  <si>
    <r>
      <t xml:space="preserve">31. X 2022. Број/No. </t>
    </r>
    <r>
      <rPr>
        <b/>
        <sz val="10"/>
        <color theme="3"/>
        <rFont val="Arial Narrow"/>
        <family val="2"/>
      </rPr>
      <t>347/22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</si>
</sst>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"/>
    </font>
    <font>
      <sz val="8"/>
      <name val="Arial"/>
      <family val="2"/>
      <charset val="238"/>
    </font>
    <font>
      <sz val="8"/>
      <color indexed="8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sz val="10"/>
      <name val="Arial Narrow"/>
      <family val="2"/>
    </font>
    <font>
      <vertAlign val="superscript"/>
      <sz val="8"/>
      <name val="Arial Narrow"/>
      <family val="2"/>
    </font>
    <font>
      <i/>
      <sz val="8"/>
      <color indexed="8"/>
      <name val="Arial Narrow"/>
      <family val="2"/>
    </font>
    <font>
      <sz val="10"/>
      <name val="Arial Narrow"/>
      <family val="2"/>
    </font>
    <font>
      <sz val="8"/>
      <color theme="3"/>
      <name val="Arial Narrow"/>
      <family val="2"/>
    </font>
    <font>
      <vertAlign val="superscript"/>
      <sz val="7"/>
      <name val="Arial Narrow"/>
      <family val="2"/>
      <charset val="238"/>
    </font>
    <font>
      <sz val="7"/>
      <name val="Arial Narrow"/>
      <family val="2"/>
      <charset val="238"/>
    </font>
    <font>
      <i/>
      <vertAlign val="superscript"/>
      <sz val="7"/>
      <name val="Arial Narrow"/>
      <family val="2"/>
      <charset val="238"/>
    </font>
    <font>
      <i/>
      <sz val="7"/>
      <name val="Arial Narrow"/>
      <family val="2"/>
    </font>
    <font>
      <b/>
      <sz val="12"/>
      <color theme="3"/>
      <name val="Arial Narrow"/>
      <family val="2"/>
    </font>
    <font>
      <b/>
      <sz val="10"/>
      <color theme="3"/>
      <name val="Arial Narrow"/>
      <family val="2"/>
    </font>
    <font>
      <sz val="9"/>
      <name val="Arial Narrow"/>
      <family val="2"/>
      <charset val="238"/>
    </font>
    <font>
      <sz val="8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/>
    <xf numFmtId="0" fontId="4" fillId="0" borderId="0" xfId="0" applyFont="1" applyBorder="1" applyAlignment="1">
      <alignment horizontal="right"/>
    </xf>
    <xf numFmtId="0" fontId="2" fillId="0" borderId="0" xfId="0" applyFont="1"/>
    <xf numFmtId="0" fontId="2" fillId="0" borderId="0" xfId="0" applyNumberFormat="1" applyFont="1" applyBorder="1" applyAlignment="1">
      <alignment horizontal="right"/>
    </xf>
    <xf numFmtId="0" fontId="8" fillId="0" borderId="0" xfId="0" applyFont="1"/>
    <xf numFmtId="1" fontId="2" fillId="0" borderId="0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1" fontId="0" fillId="0" borderId="0" xfId="0" applyNumberFormat="1" applyBorder="1"/>
    <xf numFmtId="0" fontId="3" fillId="2" borderId="12" xfId="0" applyFont="1" applyFill="1" applyBorder="1" applyAlignment="1">
      <alignment horizontal="center"/>
    </xf>
    <xf numFmtId="1" fontId="2" fillId="0" borderId="0" xfId="0" applyNumberFormat="1" applyFont="1" applyBorder="1" applyAlignment="1">
      <alignment horizontal="right" indent="2"/>
    </xf>
    <xf numFmtId="0" fontId="4" fillId="0" borderId="0" xfId="0" applyFont="1" applyBorder="1" applyAlignment="1"/>
    <xf numFmtId="0" fontId="8" fillId="0" borderId="0" xfId="0" applyFont="1" applyBorder="1"/>
    <xf numFmtId="0" fontId="5" fillId="0" borderId="0" xfId="0" applyFont="1" applyBorder="1"/>
    <xf numFmtId="1" fontId="8" fillId="0" borderId="0" xfId="0" applyNumberFormat="1" applyFont="1" applyBorder="1"/>
    <xf numFmtId="0" fontId="3" fillId="0" borderId="0" xfId="0" applyFont="1" applyBorder="1" applyAlignment="1">
      <alignment horizontal="right"/>
    </xf>
    <xf numFmtId="0" fontId="2" fillId="0" borderId="7" xfId="0" applyFont="1" applyBorder="1"/>
    <xf numFmtId="0" fontId="17" fillId="2" borderId="1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 vertical="top"/>
    </xf>
    <xf numFmtId="1" fontId="2" fillId="0" borderId="6" xfId="0" applyNumberFormat="1" applyFont="1" applyBorder="1" applyAlignment="1">
      <alignment horizontal="right" indent="1"/>
    </xf>
    <xf numFmtId="1" fontId="2" fillId="0" borderId="9" xfId="0" applyNumberFormat="1" applyFont="1" applyBorder="1" applyAlignment="1">
      <alignment horizontal="right" indent="1"/>
    </xf>
    <xf numFmtId="1" fontId="2" fillId="0" borderId="5" xfId="0" applyNumberFormat="1" applyFont="1" applyBorder="1" applyAlignment="1">
      <alignment horizontal="right" indent="1"/>
    </xf>
    <xf numFmtId="1" fontId="2" fillId="0" borderId="7" xfId="0" applyNumberFormat="1" applyFont="1" applyBorder="1" applyAlignment="1">
      <alignment horizontal="right" indent="1"/>
    </xf>
    <xf numFmtId="1" fontId="2" fillId="0" borderId="0" xfId="0" applyNumberFormat="1" applyFont="1" applyBorder="1" applyAlignment="1">
      <alignment horizontal="right" indent="1"/>
    </xf>
    <xf numFmtId="1" fontId="2" fillId="0" borderId="3" xfId="0" applyNumberFormat="1" applyFont="1" applyBorder="1" applyAlignment="1">
      <alignment horizontal="right" indent="1"/>
    </xf>
    <xf numFmtId="0" fontId="2" fillId="0" borderId="0" xfId="0" applyFont="1" applyBorder="1"/>
    <xf numFmtId="0" fontId="10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0" fontId="16" fillId="2" borderId="10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center"/>
    </xf>
    <xf numFmtId="0" fontId="14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3" fillId="0" borderId="0" xfId="0" applyFont="1" applyBorder="1" applyAlignment="1">
      <alignment horizontal="left"/>
    </xf>
    <xf numFmtId="0" fontId="3" fillId="2" borderId="9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tabSelected="1" zoomScale="120" zoomScaleNormal="120" workbookViewId="0">
      <selection activeCell="P22" sqref="P22"/>
    </sheetView>
  </sheetViews>
  <sheetFormatPr defaultRowHeight="12.75" x14ac:dyDescent="0.2"/>
  <cols>
    <col min="1" max="1" width="25.28515625" customWidth="1"/>
    <col min="2" max="6" width="10.140625" style="1" customWidth="1"/>
    <col min="7" max="10" width="10.140625" customWidth="1"/>
  </cols>
  <sheetData>
    <row r="1" spans="1:16" ht="15.75" x14ac:dyDescent="0.25">
      <c r="A1" s="8"/>
      <c r="B1" s="16"/>
      <c r="C1" s="16"/>
      <c r="D1" s="16"/>
      <c r="E1" s="16"/>
      <c r="F1" s="16"/>
      <c r="G1" s="16"/>
      <c r="H1" s="16"/>
      <c r="I1" s="16"/>
      <c r="J1" s="17"/>
      <c r="K1" s="43" t="s">
        <v>47</v>
      </c>
      <c r="L1" s="43"/>
      <c r="M1" s="43"/>
    </row>
    <row r="2" spans="1:16" ht="13.5" x14ac:dyDescent="0.25">
      <c r="A2" s="3"/>
      <c r="B2" s="2"/>
      <c r="C2" s="2"/>
      <c r="D2" s="2"/>
      <c r="E2" s="2"/>
      <c r="F2" s="16"/>
      <c r="G2" s="16"/>
      <c r="H2" s="16"/>
      <c r="I2" s="44"/>
      <c r="J2" s="44"/>
      <c r="K2" s="45" t="s">
        <v>49</v>
      </c>
      <c r="L2" s="45"/>
      <c r="M2" s="45"/>
    </row>
    <row r="3" spans="1:16" x14ac:dyDescent="0.2">
      <c r="A3" s="8"/>
      <c r="B3" s="16"/>
      <c r="C3" s="16"/>
      <c r="D3" s="16"/>
      <c r="E3" s="16"/>
      <c r="F3" s="18"/>
      <c r="G3" s="18"/>
      <c r="H3" s="18"/>
      <c r="I3" s="18"/>
      <c r="J3" s="18"/>
      <c r="K3" s="8"/>
      <c r="L3" s="8"/>
      <c r="M3" s="8"/>
    </row>
    <row r="4" spans="1:16" ht="13.5" x14ac:dyDescent="0.25">
      <c r="A4" s="46" t="s">
        <v>14</v>
      </c>
      <c r="B4" s="46"/>
      <c r="C4" s="46"/>
      <c r="D4" s="46"/>
      <c r="E4" s="46"/>
      <c r="F4" s="46"/>
      <c r="G4" s="46"/>
      <c r="H4" s="46"/>
      <c r="I4" s="46"/>
      <c r="J4" s="46"/>
      <c r="K4" s="2"/>
      <c r="L4" s="3"/>
      <c r="M4" s="3"/>
    </row>
    <row r="5" spans="1:16" ht="13.5" x14ac:dyDescent="0.25">
      <c r="A5" s="4" t="s">
        <v>15</v>
      </c>
      <c r="B5" s="15"/>
      <c r="C5" s="15"/>
      <c r="D5" s="15"/>
      <c r="E5" s="15"/>
      <c r="F5" s="5"/>
      <c r="G5" s="5"/>
      <c r="H5" s="5"/>
      <c r="I5" s="19"/>
      <c r="J5" s="19"/>
      <c r="K5" s="2"/>
      <c r="L5" s="3"/>
      <c r="M5" s="3"/>
    </row>
    <row r="6" spans="1:16" ht="13.5" x14ac:dyDescent="0.25">
      <c r="A6" s="17"/>
      <c r="B6" s="17"/>
      <c r="C6" s="17"/>
      <c r="D6" s="17"/>
      <c r="E6" s="17"/>
      <c r="F6" s="19"/>
      <c r="G6" s="19"/>
      <c r="H6" s="19"/>
      <c r="I6" s="19"/>
      <c r="J6" s="19"/>
      <c r="K6" s="44" t="s">
        <v>22</v>
      </c>
      <c r="L6" s="44"/>
      <c r="M6" s="44"/>
    </row>
    <row r="7" spans="1:16" ht="13.5" customHeight="1" x14ac:dyDescent="0.25">
      <c r="A7" s="47" t="s">
        <v>16</v>
      </c>
      <c r="B7" s="50" t="s">
        <v>0</v>
      </c>
      <c r="C7" s="51"/>
      <c r="D7" s="50" t="s">
        <v>32</v>
      </c>
      <c r="E7" s="51"/>
      <c r="F7" s="50" t="s">
        <v>1</v>
      </c>
      <c r="G7" s="51"/>
      <c r="H7" s="50" t="s">
        <v>33</v>
      </c>
      <c r="I7" s="51"/>
      <c r="J7" s="13" t="s">
        <v>2</v>
      </c>
      <c r="K7" s="33" t="s">
        <v>27</v>
      </c>
      <c r="L7" s="34"/>
      <c r="M7" s="34"/>
    </row>
    <row r="8" spans="1:16" x14ac:dyDescent="0.2">
      <c r="A8" s="48"/>
      <c r="B8" s="39" t="s">
        <v>3</v>
      </c>
      <c r="C8" s="40"/>
      <c r="D8" s="39" t="s">
        <v>34</v>
      </c>
      <c r="E8" s="40"/>
      <c r="F8" s="39" t="s">
        <v>4</v>
      </c>
      <c r="G8" s="40"/>
      <c r="H8" s="39" t="s">
        <v>35</v>
      </c>
      <c r="I8" s="40"/>
      <c r="J8" s="22" t="s">
        <v>5</v>
      </c>
      <c r="K8" s="35"/>
      <c r="L8" s="36"/>
      <c r="M8" s="36"/>
    </row>
    <row r="9" spans="1:16" ht="12.75" customHeight="1" x14ac:dyDescent="0.25">
      <c r="A9" s="48"/>
      <c r="B9" s="41" t="str">
        <f>ROMAN(9)</f>
        <v>IX</v>
      </c>
      <c r="C9" s="42"/>
      <c r="D9" s="41" t="str">
        <f>ROMAN(1) &amp; " - " &amp; ROMAN(9)</f>
        <v>I - IX</v>
      </c>
      <c r="E9" s="42"/>
      <c r="F9" s="41" t="str">
        <f>ROMAN(9)</f>
        <v>IX</v>
      </c>
      <c r="G9" s="42"/>
      <c r="H9" s="41" t="str">
        <f>ROMAN(1) &amp; " - " &amp;ROMAN( 9)</f>
        <v>I - IX</v>
      </c>
      <c r="I9" s="42"/>
      <c r="J9" s="21" t="str">
        <f>ROMAN(9)</f>
        <v>IX</v>
      </c>
      <c r="K9" s="35"/>
      <c r="L9" s="36"/>
      <c r="M9" s="36"/>
      <c r="N9" s="1"/>
      <c r="O9" s="1"/>
      <c r="P9" s="1"/>
    </row>
    <row r="10" spans="1:16" ht="13.5" customHeight="1" x14ac:dyDescent="0.2">
      <c r="A10" s="49"/>
      <c r="B10" s="10">
        <f>2022-1</f>
        <v>2021</v>
      </c>
      <c r="C10" s="11">
        <f>2022</f>
        <v>2022</v>
      </c>
      <c r="D10" s="10">
        <f>2022-1</f>
        <v>2021</v>
      </c>
      <c r="E10" s="11">
        <f>2022</f>
        <v>2022</v>
      </c>
      <c r="F10" s="10">
        <f>2022-1</f>
        <v>2021</v>
      </c>
      <c r="G10" s="11">
        <f>2022</f>
        <v>2022</v>
      </c>
      <c r="H10" s="10">
        <f>2022-1</f>
        <v>2021</v>
      </c>
      <c r="I10" s="11">
        <f>2022</f>
        <v>2022</v>
      </c>
      <c r="J10" s="10">
        <f>2022</f>
        <v>2022</v>
      </c>
      <c r="K10" s="37"/>
      <c r="L10" s="38"/>
      <c r="M10" s="38"/>
    </row>
    <row r="11" spans="1:16" ht="15" customHeight="1" x14ac:dyDescent="0.25">
      <c r="A11" s="6" t="s">
        <v>6</v>
      </c>
      <c r="B11" s="23">
        <v>198731.02</v>
      </c>
      <c r="C11" s="24">
        <v>169648.56</v>
      </c>
      <c r="D11" s="24">
        <v>1419816.79</v>
      </c>
      <c r="E11" s="24">
        <v>1435748.67</v>
      </c>
      <c r="F11" s="24">
        <v>214223.86</v>
      </c>
      <c r="G11" s="24">
        <v>173429.98</v>
      </c>
      <c r="H11" s="24">
        <v>1468165.39</v>
      </c>
      <c r="I11" s="24">
        <v>1442495.69</v>
      </c>
      <c r="J11" s="25">
        <v>160902.41</v>
      </c>
      <c r="K11" s="20" t="s">
        <v>12</v>
      </c>
      <c r="L11" s="6"/>
      <c r="M11" s="6"/>
    </row>
    <row r="12" spans="1:16" ht="12.75" customHeight="1" x14ac:dyDescent="0.25">
      <c r="A12" s="6" t="s">
        <v>7</v>
      </c>
      <c r="B12" s="26">
        <v>88247.76</v>
      </c>
      <c r="C12" s="27">
        <v>74677.929999999993</v>
      </c>
      <c r="D12" s="27">
        <v>662957.73</v>
      </c>
      <c r="E12" s="27">
        <v>665624.36</v>
      </c>
      <c r="F12" s="27">
        <v>91568.72</v>
      </c>
      <c r="G12" s="27">
        <v>78424.67</v>
      </c>
      <c r="H12" s="27">
        <v>680821.99</v>
      </c>
      <c r="I12" s="27">
        <v>658858.44999999995</v>
      </c>
      <c r="J12" s="28">
        <v>67083.97</v>
      </c>
      <c r="K12" s="20" t="s">
        <v>13</v>
      </c>
      <c r="L12" s="6"/>
      <c r="M12" s="6"/>
    </row>
    <row r="13" spans="1:16" ht="13.5" x14ac:dyDescent="0.25">
      <c r="A13" s="6" t="s">
        <v>17</v>
      </c>
      <c r="B13" s="26">
        <v>62685.120000000003</v>
      </c>
      <c r="C13" s="27">
        <v>50847.21</v>
      </c>
      <c r="D13" s="27">
        <v>466335.33</v>
      </c>
      <c r="E13" s="27">
        <v>481899.98</v>
      </c>
      <c r="F13" s="27">
        <v>63290.47</v>
      </c>
      <c r="G13" s="27">
        <v>53342.11</v>
      </c>
      <c r="H13" s="27">
        <v>477033.69</v>
      </c>
      <c r="I13" s="27">
        <v>472903.71</v>
      </c>
      <c r="J13" s="28">
        <v>41898.51</v>
      </c>
      <c r="K13" s="20" t="s">
        <v>36</v>
      </c>
      <c r="L13" s="6"/>
      <c r="M13" s="6"/>
    </row>
    <row r="14" spans="1:16" ht="13.5" customHeight="1" x14ac:dyDescent="0.25">
      <c r="A14" s="6" t="s">
        <v>8</v>
      </c>
      <c r="B14" s="26">
        <v>4670.12</v>
      </c>
      <c r="C14" s="27">
        <v>4297.59</v>
      </c>
      <c r="D14" s="27">
        <v>39445.199999999997</v>
      </c>
      <c r="E14" s="27">
        <v>39180.1</v>
      </c>
      <c r="F14" s="27">
        <v>5184.59</v>
      </c>
      <c r="G14" s="27">
        <v>4500.46</v>
      </c>
      <c r="H14" s="27">
        <v>42218.31</v>
      </c>
      <c r="I14" s="27">
        <v>40185.839999999997</v>
      </c>
      <c r="J14" s="28">
        <v>4415.71</v>
      </c>
      <c r="K14" s="20" t="s">
        <v>37</v>
      </c>
      <c r="L14" s="6"/>
      <c r="M14" s="6"/>
    </row>
    <row r="15" spans="1:16" ht="13.5" x14ac:dyDescent="0.25">
      <c r="A15" s="6" t="s">
        <v>28</v>
      </c>
      <c r="B15" s="26">
        <v>3085</v>
      </c>
      <c r="C15" s="27">
        <v>1435.85</v>
      </c>
      <c r="D15" s="27">
        <v>12394.97</v>
      </c>
      <c r="E15" s="27">
        <v>12157.32</v>
      </c>
      <c r="F15" s="27">
        <v>3389</v>
      </c>
      <c r="G15" s="27">
        <v>1394</v>
      </c>
      <c r="H15" s="27">
        <v>11606.18</v>
      </c>
      <c r="I15" s="27">
        <v>12302.72</v>
      </c>
      <c r="J15" s="28">
        <v>1929.9</v>
      </c>
      <c r="K15" s="20" t="s">
        <v>29</v>
      </c>
      <c r="L15" s="6"/>
      <c r="M15" s="6"/>
    </row>
    <row r="16" spans="1:16" ht="13.5" x14ac:dyDescent="0.25">
      <c r="A16" s="6" t="s">
        <v>30</v>
      </c>
      <c r="B16" s="26">
        <v>17622.64</v>
      </c>
      <c r="C16" s="27">
        <v>18083.53</v>
      </c>
      <c r="D16" s="27">
        <v>144137.45000000001</v>
      </c>
      <c r="E16" s="27">
        <v>130699.01</v>
      </c>
      <c r="F16" s="27">
        <v>19469.05</v>
      </c>
      <c r="G16" s="27">
        <v>19002.57</v>
      </c>
      <c r="H16" s="27">
        <v>149321.54</v>
      </c>
      <c r="I16" s="27">
        <v>131818.31</v>
      </c>
      <c r="J16" s="28">
        <v>18811.2</v>
      </c>
      <c r="K16" s="20" t="s">
        <v>31</v>
      </c>
      <c r="L16" s="6"/>
      <c r="M16" s="6"/>
    </row>
    <row r="17" spans="1:13" ht="13.5" x14ac:dyDescent="0.25">
      <c r="A17" s="6" t="s">
        <v>18</v>
      </c>
      <c r="B17" s="26">
        <v>184.88</v>
      </c>
      <c r="C17" s="27">
        <v>13.75</v>
      </c>
      <c r="D17" s="27">
        <v>644.78</v>
      </c>
      <c r="E17" s="27">
        <v>1687.95</v>
      </c>
      <c r="F17" s="27">
        <v>235.61</v>
      </c>
      <c r="G17" s="27">
        <v>185.53</v>
      </c>
      <c r="H17" s="27">
        <v>642.27</v>
      </c>
      <c r="I17" s="27">
        <v>1647.87</v>
      </c>
      <c r="J17" s="28">
        <v>28.65</v>
      </c>
      <c r="K17" s="20" t="s">
        <v>19</v>
      </c>
      <c r="L17" s="6"/>
      <c r="M17" s="6"/>
    </row>
    <row r="18" spans="1:13" ht="13.5" x14ac:dyDescent="0.25">
      <c r="A18" s="6" t="s">
        <v>9</v>
      </c>
      <c r="B18" s="26">
        <v>110483.26</v>
      </c>
      <c r="C18" s="27">
        <v>94970.63</v>
      </c>
      <c r="D18" s="27">
        <v>756859.06</v>
      </c>
      <c r="E18" s="27">
        <v>770124.31</v>
      </c>
      <c r="F18" s="27">
        <v>122655.14</v>
      </c>
      <c r="G18" s="27">
        <v>95005.31</v>
      </c>
      <c r="H18" s="27">
        <v>787343.4</v>
      </c>
      <c r="I18" s="27">
        <v>783637.24</v>
      </c>
      <c r="J18" s="28">
        <v>93818.44</v>
      </c>
      <c r="K18" s="20" t="s">
        <v>20</v>
      </c>
      <c r="L18" s="6"/>
      <c r="M18" s="6"/>
    </row>
    <row r="19" spans="1:13" ht="13.5" x14ac:dyDescent="0.25">
      <c r="A19" s="6" t="s">
        <v>10</v>
      </c>
      <c r="B19" s="26">
        <v>33656.050000000003</v>
      </c>
      <c r="C19" s="27">
        <v>30023.119999999999</v>
      </c>
      <c r="D19" s="27">
        <v>253565.26</v>
      </c>
      <c r="E19" s="27">
        <v>266510.56</v>
      </c>
      <c r="F19" s="27">
        <v>35812.1</v>
      </c>
      <c r="G19" s="27">
        <v>28934.93</v>
      </c>
      <c r="H19" s="27">
        <v>253910.36</v>
      </c>
      <c r="I19" s="27">
        <v>271762.23</v>
      </c>
      <c r="J19" s="28">
        <v>24395.759999999998</v>
      </c>
      <c r="K19" s="20" t="s">
        <v>21</v>
      </c>
      <c r="L19" s="6"/>
      <c r="M19" s="6"/>
    </row>
    <row r="20" spans="1:13" ht="13.5" x14ac:dyDescent="0.25">
      <c r="A20" s="6" t="s">
        <v>11</v>
      </c>
      <c r="B20" s="26">
        <v>309</v>
      </c>
      <c r="C20" s="27">
        <v>7</v>
      </c>
      <c r="D20" s="27">
        <v>508</v>
      </c>
      <c r="E20" s="27">
        <v>180</v>
      </c>
      <c r="F20" s="27">
        <v>405</v>
      </c>
      <c r="G20" s="27">
        <v>6</v>
      </c>
      <c r="H20" s="27">
        <v>632</v>
      </c>
      <c r="I20" s="27">
        <v>161</v>
      </c>
      <c r="J20" s="28">
        <v>48</v>
      </c>
      <c r="K20" s="20" t="s">
        <v>38</v>
      </c>
      <c r="L20" s="6"/>
      <c r="M20" s="6"/>
    </row>
    <row r="21" spans="1:13" ht="13.5" x14ac:dyDescent="0.25">
      <c r="A21" s="6" t="s">
        <v>39</v>
      </c>
      <c r="B21" s="26">
        <v>82</v>
      </c>
      <c r="C21" s="27">
        <v>803</v>
      </c>
      <c r="D21" s="27">
        <v>10938</v>
      </c>
      <c r="E21" s="27">
        <v>8890</v>
      </c>
      <c r="F21" s="27">
        <v>150</v>
      </c>
      <c r="G21" s="27">
        <v>1001</v>
      </c>
      <c r="H21" s="27">
        <v>9522</v>
      </c>
      <c r="I21" s="27">
        <v>8081</v>
      </c>
      <c r="J21" s="28">
        <v>829</v>
      </c>
      <c r="K21" s="20" t="s">
        <v>40</v>
      </c>
      <c r="L21" s="6"/>
      <c r="M21" s="6"/>
    </row>
    <row r="22" spans="1:13" ht="13.5" x14ac:dyDescent="0.25">
      <c r="A22" s="6" t="s">
        <v>41</v>
      </c>
      <c r="B22" s="26">
        <v>8489.4</v>
      </c>
      <c r="C22" s="27">
        <v>5335.53</v>
      </c>
      <c r="D22" s="27">
        <v>48578.400000000001</v>
      </c>
      <c r="E22" s="27">
        <v>51084.38</v>
      </c>
      <c r="F22" s="27">
        <v>9991.9500000000007</v>
      </c>
      <c r="G22" s="27">
        <v>5391.8</v>
      </c>
      <c r="H22" s="27">
        <v>56385.120000000003</v>
      </c>
      <c r="I22" s="27">
        <v>49849.73</v>
      </c>
      <c r="J22" s="28">
        <v>7416.76</v>
      </c>
      <c r="K22" s="20" t="s">
        <v>42</v>
      </c>
      <c r="L22" s="6"/>
      <c r="M22" s="6"/>
    </row>
    <row r="23" spans="1:13" ht="13.5" x14ac:dyDescent="0.25">
      <c r="A23" s="6" t="s">
        <v>43</v>
      </c>
      <c r="B23" s="26">
        <v>67946.81</v>
      </c>
      <c r="C23" s="27">
        <v>58801.98</v>
      </c>
      <c r="D23" s="27">
        <v>443269.4</v>
      </c>
      <c r="E23" s="27">
        <v>443459.37</v>
      </c>
      <c r="F23" s="27">
        <v>76296.09</v>
      </c>
      <c r="G23" s="27">
        <v>59671.58</v>
      </c>
      <c r="H23" s="27">
        <v>466893.92</v>
      </c>
      <c r="I23" s="27">
        <v>453783.28</v>
      </c>
      <c r="J23" s="28">
        <v>61128.92</v>
      </c>
      <c r="K23" s="20" t="s">
        <v>44</v>
      </c>
      <c r="L23" s="6"/>
      <c r="M23" s="6"/>
    </row>
    <row r="24" spans="1:13" ht="13.5" x14ac:dyDescent="0.25">
      <c r="A24" s="6" t="s">
        <v>45</v>
      </c>
      <c r="B24" s="26" t="s">
        <v>48</v>
      </c>
      <c r="C24" s="27" t="s">
        <v>48</v>
      </c>
      <c r="D24" s="27" t="s">
        <v>48</v>
      </c>
      <c r="E24" s="27" t="s">
        <v>48</v>
      </c>
      <c r="F24" s="27" t="s">
        <v>48</v>
      </c>
      <c r="G24" s="27" t="s">
        <v>48</v>
      </c>
      <c r="H24" s="27" t="s">
        <v>48</v>
      </c>
      <c r="I24" s="27" t="s">
        <v>48</v>
      </c>
      <c r="J24" s="28" t="s">
        <v>48</v>
      </c>
      <c r="K24" s="29" t="s">
        <v>46</v>
      </c>
      <c r="L24" s="6"/>
      <c r="M24" s="6"/>
    </row>
    <row r="25" spans="1:13" ht="13.5" x14ac:dyDescent="0.25">
      <c r="B25" s="12"/>
      <c r="C25" s="12"/>
      <c r="D25" s="12"/>
      <c r="E25" s="12"/>
      <c r="F25" s="14"/>
      <c r="G25" s="9"/>
      <c r="H25" s="14"/>
      <c r="I25" s="9"/>
      <c r="J25" s="9"/>
      <c r="K25" s="1"/>
    </row>
    <row r="26" spans="1:13" ht="12.75" customHeight="1" x14ac:dyDescent="0.2">
      <c r="A26" s="32" t="s">
        <v>23</v>
      </c>
      <c r="B26" s="32"/>
      <c r="C26" s="32"/>
      <c r="D26" s="32"/>
      <c r="E26" s="32"/>
      <c r="F26" s="32"/>
      <c r="G26" s="32"/>
      <c r="H26" s="32"/>
      <c r="I26" s="32"/>
      <c r="J26" s="32"/>
      <c r="K26" s="31"/>
      <c r="L26" s="31"/>
      <c r="M26" s="31"/>
    </row>
    <row r="27" spans="1:13" ht="12.75" customHeight="1" x14ac:dyDescent="0.2">
      <c r="A27" s="32" t="s">
        <v>24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</row>
    <row r="28" spans="1:13" ht="13.5" customHeight="1" x14ac:dyDescent="0.25">
      <c r="A28" s="30" t="s">
        <v>25</v>
      </c>
      <c r="B28" s="30"/>
      <c r="C28" s="30"/>
      <c r="D28" s="30"/>
      <c r="E28" s="30"/>
      <c r="F28" s="30"/>
      <c r="G28" s="30"/>
      <c r="H28" s="7"/>
      <c r="I28" s="9"/>
      <c r="J28" s="7"/>
      <c r="K28" s="31"/>
      <c r="L28" s="31"/>
      <c r="M28" s="31"/>
    </row>
    <row r="29" spans="1:13" ht="12.75" customHeight="1" x14ac:dyDescent="0.2">
      <c r="A29" s="30" t="s">
        <v>26</v>
      </c>
      <c r="B29" s="30"/>
      <c r="C29" s="30"/>
      <c r="D29" s="30"/>
      <c r="E29" s="30"/>
      <c r="F29" s="30"/>
      <c r="G29" s="30"/>
      <c r="H29" s="30"/>
      <c r="I29" s="30"/>
      <c r="J29" s="30"/>
      <c r="K29" s="31"/>
      <c r="L29" s="31"/>
      <c r="M29" s="31"/>
    </row>
    <row r="30" spans="1:13" ht="13.5" x14ac:dyDescent="0.25">
      <c r="F30" s="7"/>
      <c r="G30" s="9"/>
      <c r="H30" s="7"/>
      <c r="I30" s="9"/>
      <c r="J30" s="7"/>
    </row>
    <row r="31" spans="1:13" x14ac:dyDescent="0.2">
      <c r="A31" s="12"/>
      <c r="G31" s="1"/>
      <c r="H31" s="1"/>
      <c r="I31" s="1"/>
      <c r="J31" s="1"/>
    </row>
  </sheetData>
  <mergeCells count="26">
    <mergeCell ref="A7:A10"/>
    <mergeCell ref="B7:C7"/>
    <mergeCell ref="D7:E7"/>
    <mergeCell ref="F7:G7"/>
    <mergeCell ref="H7:I7"/>
    <mergeCell ref="K1:M1"/>
    <mergeCell ref="I2:J2"/>
    <mergeCell ref="K2:M2"/>
    <mergeCell ref="A4:J4"/>
    <mergeCell ref="K6:M6"/>
    <mergeCell ref="K7:M10"/>
    <mergeCell ref="B8:C8"/>
    <mergeCell ref="D8:E8"/>
    <mergeCell ref="F8:G8"/>
    <mergeCell ref="H8:I8"/>
    <mergeCell ref="B9:C9"/>
    <mergeCell ref="D9:E9"/>
    <mergeCell ref="F9:G9"/>
    <mergeCell ref="H9:I9"/>
    <mergeCell ref="A29:J29"/>
    <mergeCell ref="K29:M29"/>
    <mergeCell ref="A26:J26"/>
    <mergeCell ref="K26:M26"/>
    <mergeCell ref="A27:M27"/>
    <mergeCell ref="A28:G28"/>
    <mergeCell ref="K28:M28"/>
  </mergeCells>
  <phoneticPr fontId="1" type="noConversion"/>
  <pageMargins left="0.23622047244094491" right="0.23622047244094491" top="0.98425196850393704" bottom="0.98425196850393704" header="0.51181102362204722" footer="0.51181102362204722"/>
  <pageSetup paperSize="9" scale="94" orientation="landscape" r:id="rId1"/>
  <headerFooter alignWithMargins="0"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септембар 2022.</vt:lpstr>
      <vt:lpstr>'септембар 2022.'!Print_Area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 RS</dc:creator>
  <cp:lastModifiedBy>RZS RS</cp:lastModifiedBy>
  <cp:lastPrinted>2022-09-28T08:51:08Z</cp:lastPrinted>
  <dcterms:created xsi:type="dcterms:W3CDTF">2008-06-30T07:11:17Z</dcterms:created>
  <dcterms:modified xsi:type="dcterms:W3CDTF">2022-10-26T12:15:50Z</dcterms:modified>
</cp:coreProperties>
</file>