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JINA\Statisticka saopstenja\Sumarstvo\"/>
    </mc:Choice>
  </mc:AlternateContent>
  <bookViews>
    <workbookView xWindow="0" yWindow="0" windowWidth="28800" windowHeight="12300"/>
  </bookViews>
  <sheets>
    <sheet name="фебруар 2024." sheetId="1" r:id="rId1"/>
  </sheets>
  <definedNames>
    <definedName name="OLE_LINK1" localSheetId="0">'фебруар 2024.'!#REF!</definedName>
    <definedName name="OLE_LINK2" localSheetId="0">'фебруар 2024.'!#REF!</definedName>
    <definedName name="_xlnm.Print_Area" localSheetId="0">'фебруар 2024.'!$A$1:$M$30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G10" i="1"/>
  <c r="F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<sst xmlns="http://schemas.openxmlformats.org/spreadsheetml/2006/main" count="49" uniqueCount="49">
  <si>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</si>
  <si>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</si>
  <si>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</si>
  <si>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</si>
  <si>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</si>
  <si>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</si>
  <si>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</si>
  <si>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</si>
  <si>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</si>
  <si>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</si>
  <si>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</si>
  <si>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</si>
  <si>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</si>
  <si>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</si>
  <si>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</si>
  <si>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</si>
  <si>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</si>
  <si>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</si>
  <si>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</si>
  <si>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</si>
  <si>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</si>
  <si>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</si>
  <si>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</si>
  <si>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</si>
  <si>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</si>
  <si>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</si>
  <si>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</si>
  <si>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</si>
  <si>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</si>
  <si>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</si>
  <si>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</si>
  <si>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Logs,coniferous</t>
  </si>
  <si>
    <t>Pitprops,coniferous</t>
  </si>
  <si>
    <t>Pitprops,broadleaf</t>
  </si>
  <si>
    <t>Остало дуго дрво лишћара</t>
  </si>
  <si>
    <t>Other long broadleaf wood</t>
  </si>
  <si>
    <t>Просторно дрво лишћара</t>
  </si>
  <si>
    <t>Cord broadleaf wood</t>
  </si>
  <si>
    <t>Огријевно дрво лишћара</t>
  </si>
  <si>
    <t>Broadleaf firewood</t>
  </si>
  <si>
    <t>Остало грубо обрађено дрво</t>
  </si>
  <si>
    <t>Other roughly worked wood</t>
  </si>
  <si>
    <t xml:space="preserve">1. ПРОИЗВОДЊА, ПРОДАЈА И ЗАЛИХЕ ШУМСКИХ СОРТИМЕНАТА У ДРЖАВНИМ ШУМАМА </t>
  </si>
  <si>
    <t>Кумулатив производње</t>
  </si>
  <si>
    <t>Кумулатив продаје</t>
  </si>
  <si>
    <t>Production cumulative</t>
  </si>
  <si>
    <t>Sale cumulative</t>
  </si>
  <si>
    <t>фебруар/February 2024</t>
  </si>
  <si>
    <r>
      <t xml:space="preserve">1. IV 2024. Број/No. </t>
    </r>
    <r>
      <rPr>
        <b/>
        <sz val="10"/>
        <color theme="3"/>
        <rFont val="Arial Narrow"/>
        <family val="2"/>
      </rPr>
      <t>96/24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</si>
</sst>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0" fillId="0" borderId="0" xfId="0" applyNumberFormat="1" applyBorder="1"/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2" fillId="0" borderId="6" xfId="0" applyFont="1" applyBorder="1"/>
    <xf numFmtId="0" fontId="3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8" xfId="0" applyNumberFormat="1" applyFont="1" applyBorder="1" applyAlignment="1">
      <alignment horizontal="right" indent="1"/>
    </xf>
    <xf numFmtId="0" fontId="16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zoomScale="120" zoomScaleNormal="120" workbookViewId="0">
      <selection activeCell="R14" sqref="R14"/>
    </sheetView>
  </sheetViews>
  <sheetFormatPr defaultRowHeight="12.75" x14ac:dyDescent="0.2"/>
  <cols>
    <col min="1" max="1" width="24.7109375" customWidth="1"/>
    <col min="2" max="6" width="9.5703125" style="1" customWidth="1"/>
    <col min="7" max="10" width="9.5703125" customWidth="1"/>
    <col min="11" max="11" width="9.140625" customWidth="1"/>
    <col min="13" max="13" width="6.140625" customWidth="1"/>
    <col min="15" max="17" width="9.140625" style="1"/>
  </cols>
  <sheetData>
    <row r="1" spans="1:17" ht="15.75" x14ac:dyDescent="0.25">
      <c r="A1" s="8"/>
      <c r="B1" s="14"/>
      <c r="C1" s="14"/>
      <c r="D1" s="14"/>
      <c r="E1" s="14"/>
      <c r="J1" s="32" t="s">
        <v>47</v>
      </c>
      <c r="K1" s="32"/>
      <c r="L1" s="32"/>
      <c r="M1" s="32"/>
    </row>
    <row r="2" spans="1:17" ht="13.5" x14ac:dyDescent="0.25">
      <c r="A2" s="3"/>
      <c r="B2" s="2"/>
      <c r="C2" s="2"/>
      <c r="D2" s="2"/>
      <c r="E2" s="2"/>
      <c r="K2" s="39" t="s">
        <v>48</v>
      </c>
      <c r="L2" s="39"/>
      <c r="M2" s="39"/>
    </row>
    <row r="3" spans="1:17" x14ac:dyDescent="0.2">
      <c r="A3" s="8"/>
      <c r="B3" s="14"/>
      <c r="C3" s="14"/>
      <c r="D3" s="14"/>
      <c r="E3" s="14"/>
      <c r="F3" s="16"/>
      <c r="G3" s="16"/>
      <c r="H3" s="16"/>
      <c r="I3" s="16"/>
      <c r="J3" s="8"/>
      <c r="K3" s="8"/>
      <c r="L3" s="8"/>
    </row>
    <row r="4" spans="1:17" ht="13.5" x14ac:dyDescent="0.25">
      <c r="A4" s="40" t="s">
        <v>42</v>
      </c>
      <c r="B4" s="40"/>
      <c r="C4" s="40"/>
      <c r="D4" s="40"/>
      <c r="E4" s="40"/>
      <c r="F4" s="40"/>
      <c r="G4" s="40"/>
      <c r="H4" s="31"/>
      <c r="I4" s="31"/>
      <c r="J4" s="2"/>
      <c r="K4" s="3"/>
      <c r="L4" s="3"/>
    </row>
    <row r="5" spans="1:17" ht="13.5" x14ac:dyDescent="0.25">
      <c r="A5" s="4" t="s">
        <v>14</v>
      </c>
      <c r="B5" s="13"/>
      <c r="C5" s="13"/>
      <c r="D5" s="13"/>
      <c r="E5" s="13"/>
      <c r="F5" s="5"/>
      <c r="G5" s="5"/>
      <c r="H5" s="5"/>
      <c r="I5" s="5"/>
      <c r="J5" s="2"/>
      <c r="K5" s="3"/>
      <c r="L5" s="3"/>
    </row>
    <row r="6" spans="1:17" s="18" customFormat="1" ht="13.5" x14ac:dyDescent="0.25">
      <c r="A6" s="15"/>
      <c r="B6" s="15"/>
      <c r="C6" s="15"/>
      <c r="D6" s="15"/>
      <c r="E6" s="15"/>
      <c r="F6" s="17"/>
      <c r="J6" s="20"/>
      <c r="K6" s="20"/>
      <c r="L6" s="41" t="s">
        <v>30</v>
      </c>
      <c r="M6" s="41"/>
      <c r="O6" s="19"/>
      <c r="P6" s="19"/>
      <c r="Q6" s="19"/>
    </row>
    <row r="7" spans="1:17" s="18" customFormat="1" ht="13.5" customHeight="1" x14ac:dyDescent="0.25">
      <c r="A7" s="42" t="s">
        <v>15</v>
      </c>
      <c r="B7" s="33" t="s">
        <v>0</v>
      </c>
      <c r="C7" s="34"/>
      <c r="D7" s="33" t="s">
        <v>43</v>
      </c>
      <c r="E7" s="34"/>
      <c r="F7" s="33" t="s">
        <v>1</v>
      </c>
      <c r="G7" s="34"/>
      <c r="H7" s="33" t="s">
        <v>44</v>
      </c>
      <c r="I7" s="34"/>
      <c r="J7" s="22" t="s">
        <v>2</v>
      </c>
      <c r="K7" s="45" t="s">
        <v>25</v>
      </c>
      <c r="L7" s="46"/>
      <c r="M7" s="46"/>
      <c r="O7" s="19"/>
      <c r="P7" s="19"/>
      <c r="Q7" s="19"/>
    </row>
    <row r="8" spans="1:17" s="18" customFormat="1" ht="13.5" customHeight="1" x14ac:dyDescent="0.25">
      <c r="A8" s="43"/>
      <c r="B8" s="37" t="s">
        <v>3</v>
      </c>
      <c r="C8" s="38"/>
      <c r="D8" s="37" t="s">
        <v>45</v>
      </c>
      <c r="E8" s="38"/>
      <c r="F8" s="37" t="s">
        <v>4</v>
      </c>
      <c r="G8" s="38"/>
      <c r="H8" s="37" t="s">
        <v>46</v>
      </c>
      <c r="I8" s="38"/>
      <c r="J8" s="23" t="s">
        <v>5</v>
      </c>
      <c r="K8" s="47"/>
      <c r="L8" s="48"/>
      <c r="M8" s="48"/>
      <c r="O8" s="19"/>
      <c r="P8" s="19"/>
      <c r="Q8" s="19"/>
    </row>
    <row r="9" spans="1:17" s="18" customFormat="1" ht="17.25" customHeight="1" x14ac:dyDescent="0.25">
      <c r="A9" s="43"/>
      <c r="B9" s="35" t="str">
        <f>ROMAN(2)</f>
        <v>II</v>
      </c>
      <c r="C9" s="36"/>
      <c r="D9" s="54" t="str">
        <f>ROMAN(1) &amp; " - " &amp; ROMAN(2)</f>
        <v>I - II</v>
      </c>
      <c r="E9" s="55"/>
      <c r="F9" s="35" t="str">
        <f>ROMAN(2)</f>
        <v>II</v>
      </c>
      <c r="G9" s="36"/>
      <c r="H9" s="54" t="str">
        <f>ROMAN(1) &amp; " - " &amp;ROMAN( 2)</f>
        <v>I - II</v>
      </c>
      <c r="I9" s="55"/>
      <c r="J9" s="28" t="str">
        <f>ROMAN(2)</f>
        <v>II</v>
      </c>
      <c r="K9" s="47"/>
      <c r="L9" s="48"/>
      <c r="M9" s="48"/>
      <c r="N9" s="19"/>
      <c r="O9" s="19"/>
      <c r="P9" s="19"/>
      <c r="Q9" s="19"/>
    </row>
    <row r="10" spans="1:17" s="18" customFormat="1" ht="17.25" customHeight="1" x14ac:dyDescent="0.2">
      <c r="A10" s="44"/>
      <c r="B10" s="10">
        <f>2024-1</f>
        <v>2023</v>
      </c>
      <c r="C10" s="11">
        <f>2024</f>
        <v>2024</v>
      </c>
      <c r="D10" s="11">
        <v>2023</v>
      </c>
      <c r="E10" s="11">
        <v>2024</v>
      </c>
      <c r="F10" s="10">
        <f>2024-1</f>
        <v>2023</v>
      </c>
      <c r="G10" s="11">
        <f>2024</f>
        <v>2024</v>
      </c>
      <c r="H10" s="11">
        <v>2023</v>
      </c>
      <c r="I10" s="11">
        <v>2024</v>
      </c>
      <c r="J10" s="10">
        <f>2024</f>
        <v>2024</v>
      </c>
      <c r="K10" s="49"/>
      <c r="L10" s="50"/>
      <c r="M10" s="50"/>
      <c r="O10" s="19"/>
      <c r="P10" s="19"/>
      <c r="Q10" s="19"/>
    </row>
    <row r="11" spans="1:17" ht="15" customHeight="1" x14ac:dyDescent="0.25">
      <c r="A11" s="6" t="s">
        <v>6</v>
      </c>
      <c r="B11" s="24">
        <v>113090.54</v>
      </c>
      <c r="C11" s="25">
        <v>201432.05</v>
      </c>
      <c r="D11" s="25">
        <v>163162.53</v>
      </c>
      <c r="E11" s="25">
        <v>272667.40000000002</v>
      </c>
      <c r="F11" s="27">
        <v>101124.96</v>
      </c>
      <c r="G11" s="27">
        <v>165373.64000000001</v>
      </c>
      <c r="H11" s="26">
        <v>144438.75</v>
      </c>
      <c r="I11" s="26">
        <v>222574.6</v>
      </c>
      <c r="J11" s="26">
        <v>232902.88</v>
      </c>
      <c r="K11" s="21" t="s">
        <v>12</v>
      </c>
      <c r="L11" s="6"/>
      <c r="M11" s="6"/>
    </row>
    <row r="12" spans="1:17" ht="12.75" customHeight="1" x14ac:dyDescent="0.25">
      <c r="A12" s="6" t="s">
        <v>7</v>
      </c>
      <c r="B12" s="24">
        <v>51536.54</v>
      </c>
      <c r="C12" s="25">
        <v>104813.58</v>
      </c>
      <c r="D12" s="25">
        <v>78241.13</v>
      </c>
      <c r="E12" s="25">
        <v>146072.29999999999</v>
      </c>
      <c r="F12" s="26">
        <v>41605.120000000003</v>
      </c>
      <c r="G12" s="26">
        <v>89031.11</v>
      </c>
      <c r="H12" s="26">
        <v>64433.69</v>
      </c>
      <c r="I12" s="26">
        <v>118369.15</v>
      </c>
      <c r="J12" s="26">
        <v>94218.22</v>
      </c>
      <c r="K12" s="21" t="s">
        <v>13</v>
      </c>
      <c r="L12" s="6"/>
      <c r="M12" s="6"/>
    </row>
    <row r="13" spans="1:17" ht="13.5" x14ac:dyDescent="0.25">
      <c r="A13" s="6" t="s">
        <v>16</v>
      </c>
      <c r="B13" s="24">
        <v>39169.129999999997</v>
      </c>
      <c r="C13" s="25">
        <v>72833.61</v>
      </c>
      <c r="D13" s="25">
        <v>59153.79</v>
      </c>
      <c r="E13" s="25">
        <v>102853.36</v>
      </c>
      <c r="F13" s="26">
        <v>32343.56</v>
      </c>
      <c r="G13" s="26">
        <v>61367.46</v>
      </c>
      <c r="H13" s="26">
        <v>47805.01</v>
      </c>
      <c r="I13" s="26">
        <v>84617.09</v>
      </c>
      <c r="J13" s="26">
        <v>57640.5</v>
      </c>
      <c r="K13" s="21" t="s">
        <v>31</v>
      </c>
      <c r="L13" s="6"/>
      <c r="M13" s="6"/>
    </row>
    <row r="14" spans="1:17" ht="13.5" customHeight="1" x14ac:dyDescent="0.25">
      <c r="A14" s="6" t="s">
        <v>8</v>
      </c>
      <c r="B14" s="24">
        <v>3542.93</v>
      </c>
      <c r="C14" s="25">
        <v>5873.38</v>
      </c>
      <c r="D14" s="25">
        <v>5068.5200000000004</v>
      </c>
      <c r="E14" s="25">
        <v>8157.23</v>
      </c>
      <c r="F14" s="26">
        <v>2415.96</v>
      </c>
      <c r="G14" s="26">
        <v>5665.08</v>
      </c>
      <c r="H14" s="26">
        <v>3765.96</v>
      </c>
      <c r="I14" s="26">
        <v>6677.06</v>
      </c>
      <c r="J14" s="26">
        <v>6467.47</v>
      </c>
      <c r="K14" s="21" t="s">
        <v>32</v>
      </c>
      <c r="L14" s="6"/>
      <c r="M14" s="6"/>
    </row>
    <row r="15" spans="1:17" ht="13.5" x14ac:dyDescent="0.25">
      <c r="A15" s="6" t="s">
        <v>26</v>
      </c>
      <c r="B15" s="24">
        <v>801.31</v>
      </c>
      <c r="C15" s="25">
        <v>2328.66</v>
      </c>
      <c r="D15" s="25">
        <v>1130.6099999999999</v>
      </c>
      <c r="E15" s="25">
        <v>3328.66</v>
      </c>
      <c r="F15" s="26">
        <v>375</v>
      </c>
      <c r="G15" s="26">
        <v>2438</v>
      </c>
      <c r="H15" s="26">
        <v>690</v>
      </c>
      <c r="I15" s="26">
        <v>2957</v>
      </c>
      <c r="J15" s="26">
        <v>1933.06</v>
      </c>
      <c r="K15" s="21" t="s">
        <v>27</v>
      </c>
      <c r="L15" s="6"/>
      <c r="M15" s="6"/>
    </row>
    <row r="16" spans="1:17" ht="13.5" x14ac:dyDescent="0.25">
      <c r="A16" s="6" t="s">
        <v>28</v>
      </c>
      <c r="B16" s="24">
        <v>7998.89</v>
      </c>
      <c r="C16" s="25">
        <v>23712.52</v>
      </c>
      <c r="D16" s="25">
        <v>12863.93</v>
      </c>
      <c r="E16" s="25">
        <v>31662.11</v>
      </c>
      <c r="F16" s="26">
        <v>6467.35</v>
      </c>
      <c r="G16" s="26">
        <v>19502.48</v>
      </c>
      <c r="H16" s="26">
        <v>12144.47</v>
      </c>
      <c r="I16" s="26">
        <v>24059.91</v>
      </c>
      <c r="J16" s="26">
        <v>28133.75</v>
      </c>
      <c r="K16" s="21" t="s">
        <v>29</v>
      </c>
      <c r="L16" s="6"/>
      <c r="M16" s="6"/>
    </row>
    <row r="17" spans="1:13" ht="13.5" x14ac:dyDescent="0.25">
      <c r="A17" s="6" t="s">
        <v>17</v>
      </c>
      <c r="B17" s="24">
        <v>24.28</v>
      </c>
      <c r="C17" s="25">
        <v>65.41</v>
      </c>
      <c r="D17" s="25">
        <v>24.28</v>
      </c>
      <c r="E17" s="25">
        <v>70.94</v>
      </c>
      <c r="F17" s="26">
        <v>3.25</v>
      </c>
      <c r="G17" s="26">
        <v>58.09</v>
      </c>
      <c r="H17" s="26">
        <v>28.25</v>
      </c>
      <c r="I17" s="26">
        <v>58.09</v>
      </c>
      <c r="J17" s="26">
        <v>43.44</v>
      </c>
      <c r="K17" s="21" t="s">
        <v>18</v>
      </c>
      <c r="L17" s="6"/>
      <c r="M17" s="6"/>
    </row>
    <row r="18" spans="1:13" ht="13.5" x14ac:dyDescent="0.25">
      <c r="A18" s="6" t="s">
        <v>9</v>
      </c>
      <c r="B18" s="24">
        <v>61554</v>
      </c>
      <c r="C18" s="25">
        <v>96618.47</v>
      </c>
      <c r="D18" s="25">
        <v>84921.4</v>
      </c>
      <c r="E18" s="25">
        <v>126595.1</v>
      </c>
      <c r="F18" s="26">
        <v>59519.839999999997</v>
      </c>
      <c r="G18" s="26">
        <v>76342.53</v>
      </c>
      <c r="H18" s="26">
        <v>80005.06</v>
      </c>
      <c r="I18" s="26">
        <v>104205.45</v>
      </c>
      <c r="J18" s="26">
        <v>138684.66</v>
      </c>
      <c r="K18" s="21" t="s">
        <v>19</v>
      </c>
      <c r="L18" s="6"/>
      <c r="M18" s="6"/>
    </row>
    <row r="19" spans="1:13" ht="13.5" x14ac:dyDescent="0.25">
      <c r="A19" s="6" t="s">
        <v>10</v>
      </c>
      <c r="B19" s="24">
        <v>23637.32</v>
      </c>
      <c r="C19" s="25">
        <v>34892.400000000001</v>
      </c>
      <c r="D19" s="25">
        <v>32272.880000000001</v>
      </c>
      <c r="E19" s="25">
        <v>45658.99</v>
      </c>
      <c r="F19" s="26">
        <v>23524.68</v>
      </c>
      <c r="G19" s="26">
        <v>30429</v>
      </c>
      <c r="H19" s="26">
        <v>31912.38</v>
      </c>
      <c r="I19" s="26">
        <v>42268.89</v>
      </c>
      <c r="J19" s="26">
        <v>35152.480000000003</v>
      </c>
      <c r="K19" s="21" t="s">
        <v>20</v>
      </c>
      <c r="L19" s="6"/>
      <c r="M19" s="6"/>
    </row>
    <row r="20" spans="1:13" ht="13.5" x14ac:dyDescent="0.25">
      <c r="A20" s="6" t="s">
        <v>11</v>
      </c>
      <c r="B20" s="24">
        <v>13</v>
      </c>
      <c r="C20" s="25">
        <v>6</v>
      </c>
      <c r="D20" s="25">
        <v>13</v>
      </c>
      <c r="E20" s="25">
        <v>6</v>
      </c>
      <c r="F20" s="26">
        <v>4</v>
      </c>
      <c r="G20" s="26">
        <v>5</v>
      </c>
      <c r="H20" s="26">
        <v>4</v>
      </c>
      <c r="I20" s="26">
        <v>6</v>
      </c>
      <c r="J20" s="26">
        <v>39</v>
      </c>
      <c r="K20" s="21" t="s">
        <v>33</v>
      </c>
      <c r="L20" s="6"/>
      <c r="M20" s="6"/>
    </row>
    <row r="21" spans="1:13" ht="13.5" x14ac:dyDescent="0.25">
      <c r="A21" s="6" t="s">
        <v>34</v>
      </c>
      <c r="B21" s="24">
        <v>1358</v>
      </c>
      <c r="C21" s="25">
        <v>1569</v>
      </c>
      <c r="D21" s="25">
        <v>3756</v>
      </c>
      <c r="E21" s="25">
        <v>2690</v>
      </c>
      <c r="F21" s="26">
        <v>1118</v>
      </c>
      <c r="G21" s="26">
        <v>1334</v>
      </c>
      <c r="H21" s="26">
        <v>1189</v>
      </c>
      <c r="I21" s="26">
        <v>1936</v>
      </c>
      <c r="J21" s="26">
        <v>1730</v>
      </c>
      <c r="K21" s="21" t="s">
        <v>35</v>
      </c>
      <c r="L21" s="6"/>
      <c r="M21" s="6"/>
    </row>
    <row r="22" spans="1:13" ht="13.5" customHeight="1" x14ac:dyDescent="0.25">
      <c r="A22" s="6" t="s">
        <v>36</v>
      </c>
      <c r="B22" s="24">
        <v>2950.11</v>
      </c>
      <c r="C22" s="25">
        <v>3319.66</v>
      </c>
      <c r="D22" s="25">
        <v>4176.91</v>
      </c>
      <c r="E22" s="25">
        <v>4319.01</v>
      </c>
      <c r="F22" s="26">
        <v>1878.16</v>
      </c>
      <c r="G22" s="26">
        <v>2117.8000000000002</v>
      </c>
      <c r="H22" s="26">
        <v>2702.16</v>
      </c>
      <c r="I22" s="26">
        <v>2613.8000000000002</v>
      </c>
      <c r="J22" s="26">
        <v>6211.84</v>
      </c>
      <c r="K22" s="21" t="s">
        <v>37</v>
      </c>
      <c r="L22" s="6"/>
      <c r="M22" s="6"/>
    </row>
    <row r="23" spans="1:13" ht="13.5" x14ac:dyDescent="0.25">
      <c r="A23" s="6" t="s">
        <v>38</v>
      </c>
      <c r="B23" s="24">
        <v>33595.57</v>
      </c>
      <c r="C23" s="25">
        <v>56831.41</v>
      </c>
      <c r="D23" s="25">
        <v>44702.61</v>
      </c>
      <c r="E23" s="25">
        <v>73921.100000000006</v>
      </c>
      <c r="F23" s="26">
        <v>32995</v>
      </c>
      <c r="G23" s="26">
        <v>42456.73</v>
      </c>
      <c r="H23" s="26">
        <v>44197.52</v>
      </c>
      <c r="I23" s="26">
        <v>57380.76</v>
      </c>
      <c r="J23" s="26">
        <v>95551.34</v>
      </c>
      <c r="K23" s="21" t="s">
        <v>39</v>
      </c>
      <c r="L23" s="6"/>
      <c r="M23" s="6"/>
    </row>
    <row r="24" spans="1:13" ht="13.5" x14ac:dyDescent="0.25">
      <c r="A24" s="6" t="s">
        <v>40</v>
      </c>
      <c r="B24" s="24">
        <v>0</v>
      </c>
      <c r="C24" s="25">
        <v>0</v>
      </c>
      <c r="D24" s="25">
        <v>0</v>
      </c>
      <c r="E24" s="25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1" t="s">
        <v>41</v>
      </c>
      <c r="L24" s="6"/>
      <c r="M24" s="6"/>
    </row>
    <row r="26" spans="1:13" ht="12.75" customHeight="1" x14ac:dyDescent="0.2">
      <c r="A26" s="53" t="s">
        <v>21</v>
      </c>
      <c r="B26" s="53"/>
      <c r="C26" s="53"/>
      <c r="D26" s="53"/>
      <c r="E26" s="53"/>
      <c r="F26" s="53"/>
      <c r="G26" s="53"/>
      <c r="H26" s="30"/>
      <c r="I26" s="30"/>
      <c r="J26" s="52"/>
      <c r="K26" s="52"/>
      <c r="L26" s="52"/>
    </row>
    <row r="27" spans="1:13" ht="12.75" customHeight="1" x14ac:dyDescent="0.2">
      <c r="A27" s="53" t="s">
        <v>22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</row>
    <row r="28" spans="1:13" ht="13.5" customHeight="1" x14ac:dyDescent="0.2">
      <c r="A28" s="51" t="s">
        <v>23</v>
      </c>
      <c r="B28" s="51"/>
      <c r="C28" s="51"/>
      <c r="D28" s="51"/>
      <c r="E28" s="51"/>
      <c r="F28" s="51"/>
      <c r="G28" s="51"/>
      <c r="H28" s="29"/>
      <c r="I28" s="29"/>
      <c r="J28" s="52"/>
      <c r="K28" s="52"/>
      <c r="L28" s="52"/>
    </row>
    <row r="29" spans="1:13" ht="12.75" customHeight="1" x14ac:dyDescent="0.2">
      <c r="A29" s="51" t="s">
        <v>24</v>
      </c>
      <c r="B29" s="51"/>
      <c r="C29" s="51"/>
      <c r="D29" s="51"/>
      <c r="E29" s="51"/>
      <c r="F29" s="51"/>
      <c r="G29" s="51"/>
      <c r="H29" s="29"/>
      <c r="I29" s="29"/>
      <c r="J29" s="52"/>
      <c r="K29" s="52"/>
      <c r="L29" s="52"/>
    </row>
    <row r="30" spans="1:13" ht="13.5" x14ac:dyDescent="0.25">
      <c r="F30" s="7"/>
      <c r="G30" s="9"/>
      <c r="H30" s="9"/>
      <c r="I30" s="9"/>
    </row>
    <row r="31" spans="1:13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</row>
  </sheetData>
  <mergeCells count="25">
    <mergeCell ref="D9:E9"/>
    <mergeCell ref="H9:I9"/>
    <mergeCell ref="A29:G29"/>
    <mergeCell ref="J29:L29"/>
    <mergeCell ref="A26:G26"/>
    <mergeCell ref="J26:L26"/>
    <mergeCell ref="A27:L27"/>
    <mergeCell ref="A28:G28"/>
    <mergeCell ref="J28:L28"/>
    <mergeCell ref="J1:M1"/>
    <mergeCell ref="B7:C7"/>
    <mergeCell ref="B9:C9"/>
    <mergeCell ref="F9:G9"/>
    <mergeCell ref="F8:G8"/>
    <mergeCell ref="B8:C8"/>
    <mergeCell ref="K2:M2"/>
    <mergeCell ref="A4:G4"/>
    <mergeCell ref="L6:M6"/>
    <mergeCell ref="A7:A10"/>
    <mergeCell ref="K7:M10"/>
    <mergeCell ref="F7:G7"/>
    <mergeCell ref="D7:E7"/>
    <mergeCell ref="D8:E8"/>
    <mergeCell ref="H7:I7"/>
    <mergeCell ref="H8:I8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фебруар 2024.</vt:lpstr>
      <vt:lpstr>'фебруар 2024.'!Print_Area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RZS RS</cp:lastModifiedBy>
  <cp:lastPrinted>2024-02-28T10:28:01Z</cp:lastPrinted>
  <dcterms:created xsi:type="dcterms:W3CDTF">2008-06-30T07:11:17Z</dcterms:created>
  <dcterms:modified xsi:type="dcterms:W3CDTF">2024-03-28T12:36:51Z</dcterms:modified>
</cp:coreProperties>
</file>