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 Saopstenja\2026\Sumarstvo\Mjesečna\"/>
    </mc:Choice>
  </mc:AlternateContent>
  <xr:revisionPtr revIDLastSave="0" documentId="13_ncr:1_{8283F4AD-C1B0-44C7-9B34-215B51758D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прил 2026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2" l="1"/>
  <c r="H9" i="2"/>
  <c r="F9" i="2"/>
  <c r="D9" i="2"/>
  <c r="B9" i="2"/>
  <c r="J10" i="2" l="1"/>
  <c r="I10" i="2"/>
  <c r="H10" i="2"/>
  <c r="G10" i="2"/>
  <c r="F10" i="2"/>
  <c r="E10" i="2"/>
  <c r="D10" i="2"/>
  <c r="C10" i="2"/>
  <c r="B10" i="2"/>
</calcChain>
</file>

<file path=xl/sharedStrings.xml><?xml version="1.0" encoding="utf-8"?>
<sst xmlns="http://schemas.openxmlformats.org/spreadsheetml/2006/main" count="57" uniqueCount="50">
  <si>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</si>
  <si>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</si>
  <si>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</si>
  <si>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</si>
  <si>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</si>
  <si>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</si>
  <si>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</si>
  <si>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</si>
  <si>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</si>
  <si>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</si>
  <si>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</si>
  <si>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</si>
  <si>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</si>
  <si>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</si>
  <si>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</si>
  <si>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</si>
  <si>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</si>
  <si>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</si>
  <si>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</si>
  <si>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</si>
  <si>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</si>
  <si>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</si>
  <si>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</si>
  <si>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</si>
  <si>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</si>
  <si>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</si>
  <si>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</si>
  <si>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</si>
  <si>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</si>
  <si>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</si>
  <si>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</si>
  <si>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Logs,coniferous</t>
  </si>
  <si>
    <t>Pitprops,coniferous</t>
  </si>
  <si>
    <t>Pitprops,broadleaf</t>
  </si>
  <si>
    <t xml:space="preserve">1. ПРОИЗВОДЊА, ПРОДАЈА И ЗАЛИХЕ ШУМСКИХ СОРТИМЕНАТА У ДРЖАВНИМ ШУМАМА </t>
  </si>
  <si>
    <t>-</t>
  </si>
  <si>
    <t>Кумулатив производње</t>
  </si>
  <si>
    <t>Кумулатив продаје</t>
  </si>
  <si>
    <t>Production cumulative</t>
  </si>
  <si>
    <t>Sale cumulative</t>
  </si>
  <si>
    <r>
      <t>Просторно дрво лишћара</t>
    </r>
    <r>
      <rPr>
        <sz val="8"/>
        <color indexed="8"/>
        <rFont val="Calibri"/>
        <family val="2"/>
        <charset val="238"/>
      </rPr>
      <t>²⁾</t>
    </r>
  </si>
  <si>
    <r>
      <t>Остало дуго дрво лишћара</t>
    </r>
    <r>
      <rPr>
        <sz val="8"/>
        <color indexed="8"/>
        <rFont val="Calibri"/>
        <family val="2"/>
        <charset val="238"/>
      </rPr>
      <t>¹⁾</t>
    </r>
  </si>
  <si>
    <r>
      <t>Огријевно дрво лишћара</t>
    </r>
    <r>
      <rPr>
        <sz val="8"/>
        <color indexed="8"/>
        <rFont val="Calibri"/>
        <family val="2"/>
        <charset val="238"/>
      </rPr>
      <t>³⁾</t>
    </r>
  </si>
  <si>
    <r>
      <t>Остало грубо обрађено дрво</t>
    </r>
    <r>
      <rPr>
        <sz val="8"/>
        <color indexed="8"/>
        <rFont val="Calibri"/>
        <family val="2"/>
        <charset val="238"/>
      </rPr>
      <t>⁴⁾</t>
    </r>
  </si>
  <si>
    <r>
      <t>Other long broadleaf wood</t>
    </r>
    <r>
      <rPr>
        <sz val="8"/>
        <color indexed="8"/>
        <rFont val="Calibri"/>
        <family val="2"/>
        <charset val="238"/>
      </rPr>
      <t>¹⁾</t>
    </r>
  </si>
  <si>
    <r>
      <t>Cord broadleaf wood</t>
    </r>
    <r>
      <rPr>
        <sz val="8"/>
        <color indexed="8"/>
        <rFont val="Calibri"/>
        <family val="2"/>
        <charset val="238"/>
      </rPr>
      <t>²⁾</t>
    </r>
  </si>
  <si>
    <r>
      <t>Broadleaf firewood</t>
    </r>
    <r>
      <rPr>
        <sz val="8"/>
        <color indexed="8"/>
        <rFont val="Calibri"/>
        <family val="2"/>
        <charset val="238"/>
      </rPr>
      <t>³⁾</t>
    </r>
  </si>
  <si>
    <r>
      <t>Other roughly worked wood</t>
    </r>
    <r>
      <rPr>
        <sz val="8"/>
        <color indexed="8"/>
        <rFont val="Calibri"/>
        <family val="2"/>
        <charset val="238"/>
      </rPr>
      <t>⁴⁾</t>
    </r>
  </si>
  <si>
    <t>април/April 2026</t>
  </si>
  <si>
    <r>
      <t xml:space="preserve">1. VI 2026. Број/No. </t>
    </r>
    <r>
      <rPr>
        <b/>
        <sz val="10"/>
        <color theme="3"/>
        <rFont val="Arial Narrow"/>
        <family val="2"/>
      </rPr>
      <t>179/26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</si>
</sst>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11"/>
      <color theme="1"/>
      <name val="Calibri"/>
      <family val="2"/>
      <charset val="238"/>
      <scheme val="minor"/>
    </font>
    <font>
      <sz val="8"/>
      <name val="Arial Narrow"/>
      <family val="2"/>
      <charset val="238"/>
    </font>
    <font>
      <sz val="10"/>
      <name val="Arial"/>
      <family val="2"/>
      <charset val="238"/>
    </font>
    <font>
      <sz val="8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4" fillId="0" borderId="0"/>
  </cellStyleXfs>
  <cellXfs count="52">
    <xf numFmtId="0" fontId="0" fillId="0" borderId="0" xfId="0"/>
    <xf numFmtId="0" fontId="0" fillId="0" borderId="0" xfId="0" applyBorder="1"/>
    <xf numFmtId="0" fontId="2" fillId="0" borderId="0" xfId="0" applyFont="1" applyBorder="1"/>
    <xf numFmtId="0" fontId="2" fillId="0" borderId="0" xfId="0" applyFont="1"/>
    <xf numFmtId="0" fontId="3" fillId="0" borderId="0" xfId="0" applyFont="1" applyAlignment="1"/>
    <xf numFmtId="0" fontId="3" fillId="0" borderId="0" xfId="0" applyFont="1" applyBorder="1" applyAlignment="1">
      <alignment horizontal="right"/>
    </xf>
    <xf numFmtId="0" fontId="1" fillId="0" borderId="0" xfId="0" applyFont="1"/>
    <xf numFmtId="0" fontId="6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" fontId="0" fillId="0" borderId="0" xfId="0" applyNumberFormat="1" applyBorder="1"/>
    <xf numFmtId="0" fontId="3" fillId="0" borderId="0" xfId="0" applyFont="1" applyBorder="1" applyAlignment="1"/>
    <xf numFmtId="0" fontId="6" fillId="0" borderId="0" xfId="0" applyFont="1" applyBorder="1"/>
    <xf numFmtId="0" fontId="4" fillId="0" borderId="0" xfId="0" applyFont="1" applyBorder="1"/>
    <xf numFmtId="1" fontId="6" fillId="0" borderId="0" xfId="0" applyNumberFormat="1" applyFont="1" applyBorder="1"/>
    <xf numFmtId="0" fontId="0" fillId="0" borderId="0" xfId="0" applyFill="1"/>
    <xf numFmtId="0" fontId="2" fillId="0" borderId="0" xfId="0" applyFont="1" applyFill="1" applyBorder="1" applyAlignment="1"/>
    <xf numFmtId="0" fontId="1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right" indent="1"/>
    </xf>
    <xf numFmtId="1" fontId="1" fillId="0" borderId="5" xfId="0" applyNumberFormat="1" applyFont="1" applyBorder="1" applyAlignment="1">
      <alignment horizontal="right" indent="1"/>
    </xf>
    <xf numFmtId="1" fontId="1" fillId="0" borderId="0" xfId="0" applyNumberFormat="1" applyFont="1" applyBorder="1" applyAlignment="1">
      <alignment horizontal="right" indent="1"/>
    </xf>
    <xf numFmtId="1" fontId="0" fillId="0" borderId="0" xfId="0" applyNumberFormat="1"/>
    <xf numFmtId="0" fontId="0" fillId="0" borderId="0" xfId="0" applyFill="1" applyBorder="1"/>
    <xf numFmtId="0" fontId="15" fillId="2" borderId="8" xfId="0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right" indent="1"/>
    </xf>
    <xf numFmtId="1" fontId="1" fillId="0" borderId="3" xfId="0" applyNumberFormat="1" applyFont="1" applyBorder="1" applyAlignment="1">
      <alignment horizontal="right" indent="1"/>
    </xf>
    <xf numFmtId="0" fontId="1" fillId="0" borderId="5" xfId="0" applyFont="1" applyBorder="1"/>
    <xf numFmtId="1" fontId="1" fillId="0" borderId="12" xfId="0" applyNumberFormat="1" applyFont="1" applyBorder="1" applyAlignment="1">
      <alignment horizontal="right" indent="1"/>
    </xf>
    <xf numFmtId="0" fontId="1" fillId="0" borderId="12" xfId="0" applyFont="1" applyBorder="1"/>
    <xf numFmtId="0" fontId="1" fillId="0" borderId="0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right"/>
    </xf>
    <xf numFmtId="0" fontId="16" fillId="0" borderId="0" xfId="0" applyFont="1" applyBorder="1"/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4"/>
  <sheetViews>
    <sheetView tabSelected="1" zoomScale="120" zoomScaleNormal="120" workbookViewId="0">
      <selection activeCell="M11" sqref="M11"/>
    </sheetView>
  </sheetViews>
  <sheetFormatPr defaultRowHeight="12.75" x14ac:dyDescent="0.2"/>
  <cols>
    <col min="1" max="1" width="22.140625" customWidth="1"/>
    <col min="2" max="4" width="9.5703125" style="1" customWidth="1"/>
    <col min="5" max="6" width="9.5703125" customWidth="1"/>
    <col min="7" max="7" width="10" customWidth="1"/>
    <col min="9" max="10" width="9.140625" style="1"/>
    <col min="11" max="11" width="25.140625" style="1" customWidth="1"/>
  </cols>
  <sheetData>
    <row r="1" spans="1:25" ht="15.75" x14ac:dyDescent="0.25">
      <c r="A1" s="7"/>
      <c r="B1" s="12"/>
      <c r="C1" s="12"/>
      <c r="I1"/>
      <c r="J1"/>
      <c r="K1" s="17" t="s">
        <v>48</v>
      </c>
    </row>
    <row r="2" spans="1:25" ht="13.5" x14ac:dyDescent="0.25">
      <c r="A2" s="3"/>
      <c r="B2" s="2"/>
      <c r="C2" s="2"/>
      <c r="I2"/>
      <c r="J2"/>
      <c r="K2" s="18" t="s">
        <v>49</v>
      </c>
    </row>
    <row r="3" spans="1:25" x14ac:dyDescent="0.2">
      <c r="A3" s="7"/>
      <c r="B3" s="12"/>
      <c r="C3" s="12"/>
      <c r="D3" s="14"/>
      <c r="E3" s="14"/>
      <c r="F3" s="7"/>
      <c r="G3" s="7"/>
    </row>
    <row r="4" spans="1:25" ht="13.5" x14ac:dyDescent="0.25">
      <c r="A4" s="48" t="s">
        <v>34</v>
      </c>
      <c r="B4" s="48"/>
      <c r="C4" s="48"/>
      <c r="D4" s="48"/>
      <c r="E4" s="48"/>
      <c r="F4" s="2"/>
      <c r="G4" s="3"/>
    </row>
    <row r="5" spans="1:25" ht="13.5" x14ac:dyDescent="0.25">
      <c r="A5" s="4" t="s">
        <v>14</v>
      </c>
      <c r="B5" s="11"/>
      <c r="C5" s="11"/>
      <c r="D5" s="5"/>
      <c r="E5" s="5"/>
      <c r="F5" s="2"/>
      <c r="G5" s="3"/>
    </row>
    <row r="6" spans="1:25" s="15" customFormat="1" ht="13.5" x14ac:dyDescent="0.25">
      <c r="A6" s="13"/>
      <c r="B6" s="13"/>
      <c r="C6" s="13"/>
      <c r="D6" s="19"/>
      <c r="F6" s="16"/>
      <c r="I6" s="26"/>
      <c r="J6" s="26"/>
      <c r="K6" s="19" t="s">
        <v>30</v>
      </c>
    </row>
    <row r="7" spans="1:25" s="15" customFormat="1" ht="13.5" customHeight="1" x14ac:dyDescent="0.25">
      <c r="A7" s="49" t="s">
        <v>15</v>
      </c>
      <c r="B7" s="45" t="s">
        <v>0</v>
      </c>
      <c r="C7" s="46"/>
      <c r="D7" s="45" t="s">
        <v>36</v>
      </c>
      <c r="E7" s="46"/>
      <c r="F7" s="45" t="s">
        <v>1</v>
      </c>
      <c r="G7" s="46"/>
      <c r="H7" s="45" t="s">
        <v>37</v>
      </c>
      <c r="I7" s="46"/>
      <c r="J7" s="20" t="s">
        <v>2</v>
      </c>
      <c r="K7" s="38" t="s">
        <v>25</v>
      </c>
    </row>
    <row r="8" spans="1:25" s="15" customFormat="1" ht="13.5" customHeight="1" x14ac:dyDescent="0.25">
      <c r="A8" s="50"/>
      <c r="B8" s="41" t="s">
        <v>3</v>
      </c>
      <c r="C8" s="42"/>
      <c r="D8" s="41" t="s">
        <v>38</v>
      </c>
      <c r="E8" s="42"/>
      <c r="F8" s="41" t="s">
        <v>4</v>
      </c>
      <c r="G8" s="42"/>
      <c r="H8" s="41" t="s">
        <v>39</v>
      </c>
      <c r="I8" s="42"/>
      <c r="J8" s="21" t="s">
        <v>5</v>
      </c>
      <c r="K8" s="39"/>
    </row>
    <row r="9" spans="1:25" s="15" customFormat="1" x14ac:dyDescent="0.2">
      <c r="A9" s="50"/>
      <c r="B9" s="43" t="str">
        <f>ROMAN(4)</f>
        <v>IV</v>
      </c>
      <c r="C9" s="44"/>
      <c r="D9" s="43" t="str">
        <f>ROMAN(1) &amp; " - " &amp; ROMAN(4)</f>
        <v>I - IV</v>
      </c>
      <c r="E9" s="44"/>
      <c r="F9" s="43" t="str">
        <f>ROMAN(4)</f>
        <v>IV</v>
      </c>
      <c r="G9" s="44"/>
      <c r="H9" s="43" t="str">
        <f>ROMAN(1) &amp; " - " &amp;ROMAN( 4)</f>
        <v>I - IV</v>
      </c>
      <c r="I9" s="44"/>
      <c r="J9" s="27" t="str">
        <f>ROMAN(4)</f>
        <v>IV</v>
      </c>
      <c r="K9" s="39"/>
    </row>
    <row r="10" spans="1:25" s="15" customFormat="1" x14ac:dyDescent="0.2">
      <c r="A10" s="51"/>
      <c r="B10" s="8">
        <f>2026-1</f>
        <v>2025</v>
      </c>
      <c r="C10" s="9">
        <f>2026</f>
        <v>2026</v>
      </c>
      <c r="D10" s="8">
        <f>2026-1</f>
        <v>2025</v>
      </c>
      <c r="E10" s="9">
        <f>2026</f>
        <v>2026</v>
      </c>
      <c r="F10" s="8">
        <f>2026-1</f>
        <v>2025</v>
      </c>
      <c r="G10" s="9">
        <f>2026</f>
        <v>2026</v>
      </c>
      <c r="H10" s="8">
        <f>2026-1</f>
        <v>2025</v>
      </c>
      <c r="I10" s="9">
        <f>2026</f>
        <v>2026</v>
      </c>
      <c r="J10" s="9">
        <f>2026</f>
        <v>2026</v>
      </c>
      <c r="K10" s="40"/>
    </row>
    <row r="11" spans="1:25" ht="13.5" x14ac:dyDescent="0.25">
      <c r="A11" s="6" t="s">
        <v>6</v>
      </c>
      <c r="B11" s="28">
        <v>163855.26999999999</v>
      </c>
      <c r="C11" s="22">
        <v>143588.9</v>
      </c>
      <c r="D11" s="22">
        <v>488298.25</v>
      </c>
      <c r="E11" s="22">
        <v>516248.33</v>
      </c>
      <c r="F11" s="22">
        <v>166420.09</v>
      </c>
      <c r="G11" s="22">
        <v>152963.73000000001</v>
      </c>
      <c r="H11" s="22">
        <v>461645.03</v>
      </c>
      <c r="I11" s="22">
        <v>469632</v>
      </c>
      <c r="J11" s="29">
        <v>228922.78</v>
      </c>
      <c r="K11" s="30" t="s">
        <v>12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25" ht="13.5" x14ac:dyDescent="0.25">
      <c r="A12" s="6" t="s">
        <v>7</v>
      </c>
      <c r="B12" s="23">
        <v>83273.91</v>
      </c>
      <c r="C12" s="24">
        <v>73695.48</v>
      </c>
      <c r="D12" s="24">
        <v>254733.68</v>
      </c>
      <c r="E12" s="24">
        <v>274926.71000000002</v>
      </c>
      <c r="F12" s="24">
        <v>92274.72</v>
      </c>
      <c r="G12" s="24">
        <v>76247.41</v>
      </c>
      <c r="H12" s="24">
        <v>250059.89</v>
      </c>
      <c r="I12" s="24">
        <v>243307.51</v>
      </c>
      <c r="J12" s="31">
        <v>98796.87</v>
      </c>
      <c r="K12" s="30" t="s">
        <v>13</v>
      </c>
      <c r="L12" s="25"/>
      <c r="M12" s="25"/>
      <c r="N12" s="25"/>
      <c r="O12" s="25"/>
      <c r="P12" s="25"/>
      <c r="Q12" s="25"/>
      <c r="R12" s="25"/>
      <c r="S12" s="25"/>
      <c r="T12" s="25"/>
    </row>
    <row r="13" spans="1:25" ht="13.5" x14ac:dyDescent="0.25">
      <c r="A13" s="6" t="s">
        <v>16</v>
      </c>
      <c r="B13" s="23">
        <v>55196.84</v>
      </c>
      <c r="C13" s="24">
        <v>49811.64</v>
      </c>
      <c r="D13" s="24">
        <v>177790.67</v>
      </c>
      <c r="E13" s="24">
        <v>189418.13</v>
      </c>
      <c r="F13" s="24">
        <v>54274.9</v>
      </c>
      <c r="G13" s="24">
        <v>47466.84</v>
      </c>
      <c r="H13" s="24">
        <v>166786.41</v>
      </c>
      <c r="I13" s="24">
        <v>168286.95</v>
      </c>
      <c r="J13" s="31">
        <v>54489.66</v>
      </c>
      <c r="K13" s="30" t="s">
        <v>31</v>
      </c>
      <c r="L13" s="25"/>
      <c r="M13" s="25"/>
      <c r="N13" s="25"/>
      <c r="O13" s="25"/>
      <c r="P13" s="25"/>
      <c r="Q13" s="25"/>
      <c r="R13" s="25"/>
      <c r="S13" s="25"/>
      <c r="T13" s="25"/>
    </row>
    <row r="14" spans="1:25" ht="13.5" customHeight="1" x14ac:dyDescent="0.25">
      <c r="A14" s="6" t="s">
        <v>8</v>
      </c>
      <c r="B14" s="23">
        <v>4875.92</v>
      </c>
      <c r="C14" s="24">
        <v>4207.74</v>
      </c>
      <c r="D14" s="24">
        <v>13384.84</v>
      </c>
      <c r="E14" s="24">
        <v>14242.18</v>
      </c>
      <c r="F14" s="24">
        <v>7767.71</v>
      </c>
      <c r="G14" s="24">
        <v>4631.37</v>
      </c>
      <c r="H14" s="24">
        <v>14943.19</v>
      </c>
      <c r="I14" s="24">
        <v>11851.35</v>
      </c>
      <c r="J14" s="31">
        <v>7259.73</v>
      </c>
      <c r="K14" s="30" t="s">
        <v>32</v>
      </c>
      <c r="L14" s="25"/>
      <c r="M14" s="25"/>
      <c r="O14" s="25"/>
    </row>
    <row r="15" spans="1:25" ht="13.5" x14ac:dyDescent="0.25">
      <c r="A15" s="6" t="s">
        <v>26</v>
      </c>
      <c r="B15" s="23">
        <v>1996</v>
      </c>
      <c r="C15" s="24">
        <v>2609</v>
      </c>
      <c r="D15" s="24">
        <v>5704</v>
      </c>
      <c r="E15" s="24">
        <v>8048</v>
      </c>
      <c r="F15" s="24">
        <v>2953</v>
      </c>
      <c r="G15" s="24">
        <v>3083</v>
      </c>
      <c r="H15" s="24">
        <v>4792</v>
      </c>
      <c r="I15" s="24">
        <v>6224</v>
      </c>
      <c r="J15" s="31">
        <v>4012.78</v>
      </c>
      <c r="K15" s="30" t="s">
        <v>27</v>
      </c>
      <c r="L15" s="25"/>
      <c r="M15" s="25"/>
      <c r="O15" s="25"/>
    </row>
    <row r="16" spans="1:25" ht="13.5" x14ac:dyDescent="0.25">
      <c r="A16" s="6" t="s">
        <v>28</v>
      </c>
      <c r="B16" s="23">
        <v>21194.6</v>
      </c>
      <c r="C16" s="24">
        <v>17003.16</v>
      </c>
      <c r="D16" s="24">
        <v>57752.97</v>
      </c>
      <c r="E16" s="24">
        <v>62973.67</v>
      </c>
      <c r="F16" s="24">
        <v>27272.31</v>
      </c>
      <c r="G16" s="24">
        <v>20977.919999999998</v>
      </c>
      <c r="H16" s="24">
        <v>63501.72</v>
      </c>
      <c r="I16" s="24">
        <v>56667.01</v>
      </c>
      <c r="J16" s="31">
        <v>32919.339999999997</v>
      </c>
      <c r="K16" s="30" t="s">
        <v>29</v>
      </c>
      <c r="L16" s="25"/>
      <c r="M16" s="25"/>
      <c r="O16" s="25"/>
    </row>
    <row r="17" spans="1:20" ht="13.5" x14ac:dyDescent="0.25">
      <c r="A17" s="6" t="s">
        <v>17</v>
      </c>
      <c r="B17" s="23">
        <v>10.55</v>
      </c>
      <c r="C17" s="24">
        <v>63.94</v>
      </c>
      <c r="D17" s="24">
        <v>101.2</v>
      </c>
      <c r="E17" s="24">
        <v>244.73</v>
      </c>
      <c r="F17" s="24">
        <v>6.8</v>
      </c>
      <c r="G17" s="24">
        <v>88.28</v>
      </c>
      <c r="H17" s="24">
        <v>36.57</v>
      </c>
      <c r="I17" s="24">
        <v>278.2</v>
      </c>
      <c r="J17" s="31">
        <v>115.36</v>
      </c>
      <c r="K17" s="30" t="s">
        <v>18</v>
      </c>
      <c r="L17" s="25"/>
      <c r="M17" s="25"/>
      <c r="O17" s="25"/>
    </row>
    <row r="18" spans="1:20" ht="13.5" x14ac:dyDescent="0.25">
      <c r="A18" s="6" t="s">
        <v>9</v>
      </c>
      <c r="B18" s="23">
        <v>80581.36</v>
      </c>
      <c r="C18" s="24">
        <v>69893.42</v>
      </c>
      <c r="D18" s="24">
        <v>233564.57</v>
      </c>
      <c r="E18" s="24">
        <v>241321.62</v>
      </c>
      <c r="F18" s="24">
        <v>74145.37</v>
      </c>
      <c r="G18" s="24">
        <v>76716.320000000007</v>
      </c>
      <c r="H18" s="24">
        <v>211585.14</v>
      </c>
      <c r="I18" s="24">
        <v>226324.49</v>
      </c>
      <c r="J18" s="31">
        <v>130125.91</v>
      </c>
      <c r="K18" s="30" t="s">
        <v>19</v>
      </c>
      <c r="L18" s="25"/>
      <c r="M18" s="25"/>
      <c r="N18" s="25"/>
      <c r="O18" s="25"/>
      <c r="P18" s="25"/>
      <c r="Q18" s="25"/>
      <c r="R18" s="25"/>
      <c r="S18" s="25"/>
      <c r="T18" s="25"/>
    </row>
    <row r="19" spans="1:20" ht="13.5" x14ac:dyDescent="0.25">
      <c r="A19" s="6" t="s">
        <v>10</v>
      </c>
      <c r="B19" s="23">
        <v>28396.34</v>
      </c>
      <c r="C19" s="24">
        <v>23734.58</v>
      </c>
      <c r="D19" s="24">
        <v>85940.62</v>
      </c>
      <c r="E19" s="24">
        <v>88028.52</v>
      </c>
      <c r="F19" s="24">
        <v>26112.73</v>
      </c>
      <c r="G19" s="24">
        <v>26095.27</v>
      </c>
      <c r="H19" s="24">
        <v>80224.06</v>
      </c>
      <c r="I19" s="24">
        <v>80162.570000000007</v>
      </c>
      <c r="J19" s="31">
        <v>36524.85</v>
      </c>
      <c r="K19" s="30" t="s">
        <v>20</v>
      </c>
      <c r="L19" s="25"/>
      <c r="M19" s="25"/>
      <c r="O19" s="25"/>
    </row>
    <row r="20" spans="1:20" ht="13.5" x14ac:dyDescent="0.25">
      <c r="A20" s="6" t="s">
        <v>11</v>
      </c>
      <c r="B20" s="23">
        <v>1</v>
      </c>
      <c r="C20" s="24">
        <v>1</v>
      </c>
      <c r="D20" s="24">
        <v>12</v>
      </c>
      <c r="E20" s="24">
        <v>1</v>
      </c>
      <c r="F20" s="24">
        <v>2</v>
      </c>
      <c r="G20" s="24" t="s">
        <v>35</v>
      </c>
      <c r="H20" s="24">
        <v>12</v>
      </c>
      <c r="I20" s="24" t="s">
        <v>35</v>
      </c>
      <c r="J20" s="24" t="s">
        <v>35</v>
      </c>
      <c r="K20" s="30" t="s">
        <v>33</v>
      </c>
      <c r="L20" s="25"/>
      <c r="M20" s="25"/>
      <c r="O20" s="25"/>
    </row>
    <row r="21" spans="1:20" ht="13.5" x14ac:dyDescent="0.25">
      <c r="A21" s="6" t="s">
        <v>41</v>
      </c>
      <c r="B21" s="23">
        <v>1963.62</v>
      </c>
      <c r="C21" s="24">
        <v>1927.05</v>
      </c>
      <c r="D21" s="24">
        <v>4556.5200000000004</v>
      </c>
      <c r="E21" s="24">
        <v>5305.47</v>
      </c>
      <c r="F21" s="24">
        <v>1637.21</v>
      </c>
      <c r="G21" s="24">
        <v>1396.34</v>
      </c>
      <c r="H21" s="24">
        <v>3452.67</v>
      </c>
      <c r="I21" s="24">
        <v>2992.38</v>
      </c>
      <c r="J21" s="31">
        <v>3039.69</v>
      </c>
      <c r="K21" s="30" t="s">
        <v>44</v>
      </c>
      <c r="L21" s="25"/>
      <c r="M21" s="25"/>
      <c r="O21" s="25"/>
    </row>
    <row r="22" spans="1:20" ht="13.5" customHeight="1" x14ac:dyDescent="0.25">
      <c r="A22" s="6" t="s">
        <v>40</v>
      </c>
      <c r="B22" s="23">
        <v>2441.13</v>
      </c>
      <c r="C22" s="24">
        <v>1486.12</v>
      </c>
      <c r="D22" s="24">
        <v>9510.5499999999993</v>
      </c>
      <c r="E22" s="24">
        <v>6253.2</v>
      </c>
      <c r="F22" s="24">
        <v>1789.36</v>
      </c>
      <c r="G22" s="24">
        <v>3563.84</v>
      </c>
      <c r="H22" s="24">
        <v>5863.11</v>
      </c>
      <c r="I22" s="24">
        <v>9543.4</v>
      </c>
      <c r="J22" s="31">
        <v>4726.66</v>
      </c>
      <c r="K22" s="30" t="s">
        <v>45</v>
      </c>
      <c r="L22" s="25"/>
      <c r="M22" s="25"/>
      <c r="O22" s="25"/>
    </row>
    <row r="23" spans="1:20" ht="13.5" x14ac:dyDescent="0.25">
      <c r="A23" s="6" t="s">
        <v>42</v>
      </c>
      <c r="B23" s="23">
        <v>47773.17</v>
      </c>
      <c r="C23" s="24">
        <v>42744.67</v>
      </c>
      <c r="D23" s="24">
        <v>133537.28</v>
      </c>
      <c r="E23" s="24">
        <v>141733.43</v>
      </c>
      <c r="F23" s="24">
        <v>44598.07</v>
      </c>
      <c r="G23" s="24">
        <v>45660.87</v>
      </c>
      <c r="H23" s="24">
        <v>122025.8</v>
      </c>
      <c r="I23" s="24">
        <v>133626.14000000001</v>
      </c>
      <c r="J23" s="31">
        <v>85834.71</v>
      </c>
      <c r="K23" s="30" t="s">
        <v>46</v>
      </c>
      <c r="L23" s="25"/>
      <c r="M23" s="25"/>
      <c r="O23" s="25"/>
    </row>
    <row r="24" spans="1:20" ht="13.5" x14ac:dyDescent="0.25">
      <c r="A24" s="32" t="s">
        <v>43</v>
      </c>
      <c r="B24" s="23">
        <v>6.1</v>
      </c>
      <c r="C24" s="24" t="s">
        <v>35</v>
      </c>
      <c r="D24" s="24">
        <v>7.6</v>
      </c>
      <c r="E24" s="24" t="s">
        <v>35</v>
      </c>
      <c r="F24" s="24">
        <v>6</v>
      </c>
      <c r="G24" s="24" t="s">
        <v>35</v>
      </c>
      <c r="H24" s="24">
        <v>7.5</v>
      </c>
      <c r="I24" s="24" t="s">
        <v>35</v>
      </c>
      <c r="J24" s="24" t="s">
        <v>35</v>
      </c>
      <c r="K24" s="30" t="s">
        <v>47</v>
      </c>
      <c r="L24" s="25"/>
      <c r="M24" s="25"/>
      <c r="O24" s="25"/>
    </row>
    <row r="26" spans="1:20" ht="12.75" customHeight="1" x14ac:dyDescent="0.2">
      <c r="A26" s="47" t="s">
        <v>21</v>
      </c>
      <c r="B26" s="47"/>
      <c r="C26" s="47"/>
      <c r="D26" s="47"/>
      <c r="E26" s="47"/>
      <c r="F26" s="37"/>
      <c r="G26" s="37"/>
    </row>
    <row r="27" spans="1:20" ht="12.75" customHeight="1" x14ac:dyDescent="0.2">
      <c r="A27" s="47" t="s">
        <v>22</v>
      </c>
      <c r="B27" s="47"/>
      <c r="C27" s="47"/>
      <c r="D27" s="47"/>
      <c r="E27" s="47"/>
      <c r="F27" s="47"/>
      <c r="G27" s="47"/>
    </row>
    <row r="28" spans="1:20" x14ac:dyDescent="0.2">
      <c r="A28" s="36" t="s">
        <v>23</v>
      </c>
      <c r="B28" s="36"/>
      <c r="C28" s="36"/>
      <c r="D28" s="36"/>
      <c r="E28" s="36"/>
      <c r="F28" s="37"/>
      <c r="G28" s="37"/>
    </row>
    <row r="29" spans="1:20" ht="41.25" customHeight="1" x14ac:dyDescent="0.2">
      <c r="A29" s="36" t="s">
        <v>24</v>
      </c>
      <c r="B29" s="36"/>
      <c r="C29" s="36"/>
      <c r="D29" s="36"/>
      <c r="E29" s="36"/>
      <c r="F29" s="37"/>
      <c r="G29" s="37"/>
    </row>
    <row r="30" spans="1:20" ht="13.5" x14ac:dyDescent="0.25">
      <c r="D30" s="33"/>
      <c r="E30" s="34"/>
    </row>
    <row r="31" spans="1:20" x14ac:dyDescent="0.2">
      <c r="A31" s="10"/>
      <c r="B31" s="10"/>
      <c r="C31" s="10"/>
      <c r="D31" s="10"/>
      <c r="E31" s="10"/>
      <c r="F31" s="10"/>
    </row>
    <row r="32" spans="1:20" x14ac:dyDescent="0.2">
      <c r="B32" s="10"/>
      <c r="C32" s="10"/>
      <c r="D32" s="10"/>
      <c r="E32" s="10"/>
      <c r="F32" s="10"/>
      <c r="G32" s="10"/>
      <c r="H32" s="10"/>
      <c r="I32" s="10"/>
      <c r="J32" s="10"/>
    </row>
    <row r="33" spans="10:10" x14ac:dyDescent="0.2">
      <c r="J33" s="35"/>
    </row>
    <row r="34" spans="10:10" x14ac:dyDescent="0.2">
      <c r="J34" s="35"/>
    </row>
  </sheetData>
  <mergeCells count="22">
    <mergeCell ref="F28:G28"/>
    <mergeCell ref="A28:E28"/>
    <mergeCell ref="A4:E4"/>
    <mergeCell ref="A7:A10"/>
    <mergeCell ref="B7:C7"/>
    <mergeCell ref="D7:E7"/>
    <mergeCell ref="A29:E29"/>
    <mergeCell ref="F29:G29"/>
    <mergeCell ref="K7:K10"/>
    <mergeCell ref="B8:C8"/>
    <mergeCell ref="D8:E8"/>
    <mergeCell ref="F8:G8"/>
    <mergeCell ref="H8:I8"/>
    <mergeCell ref="B9:C9"/>
    <mergeCell ref="D9:E9"/>
    <mergeCell ref="F9:G9"/>
    <mergeCell ref="H9:I9"/>
    <mergeCell ref="H7:I7"/>
    <mergeCell ref="A26:E26"/>
    <mergeCell ref="F26:G26"/>
    <mergeCell ref="A27:G27"/>
    <mergeCell ref="F7:G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април 2026.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Vladan Sibinovic</cp:lastModifiedBy>
  <cp:lastPrinted>2026-05-29T05:40:13Z</cp:lastPrinted>
  <dcterms:created xsi:type="dcterms:W3CDTF">2008-06-30T07:11:17Z</dcterms:created>
  <dcterms:modified xsi:type="dcterms:W3CDTF">2026-06-01T06:23:22Z</dcterms:modified>
</cp:coreProperties>
</file>